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Closing BS" sheetId="1" r:id="rId4"/>
    <sheet state="visible" name="SPA indebtedness" sheetId="2" r:id="rId5"/>
  </sheets>
  <definedNames/>
  <calcPr/>
</workbook>
</file>

<file path=xl/sharedStrings.xml><?xml version="1.0" encoding="utf-8"?>
<sst xmlns="http://schemas.openxmlformats.org/spreadsheetml/2006/main" count="186" uniqueCount="52">
  <si>
    <t>Closing balance sheet</t>
  </si>
  <si>
    <t>Currency: $ 000</t>
  </si>
  <si>
    <t>Account number</t>
  </si>
  <si>
    <t>Ref</t>
  </si>
  <si>
    <t>Fixed assets</t>
  </si>
  <si>
    <t>Debt or cash</t>
  </si>
  <si>
    <t>Net working capital</t>
  </si>
  <si>
    <t>Other</t>
  </si>
  <si>
    <t>Comments</t>
  </si>
  <si>
    <t>Trial balance account</t>
  </si>
  <si>
    <t>xxx</t>
  </si>
  <si>
    <t>open</t>
  </si>
  <si>
    <t>Tangible fixed assets</t>
  </si>
  <si>
    <t>Intangible fixed assets</t>
  </si>
  <si>
    <t>Goodwill</t>
  </si>
  <si>
    <t>Inventories</t>
  </si>
  <si>
    <t>Trade receivables</t>
  </si>
  <si>
    <t>Other receivables</t>
  </si>
  <si>
    <t>Cash at banks</t>
  </si>
  <si>
    <t>Current assets</t>
  </si>
  <si>
    <t>Total assets</t>
  </si>
  <si>
    <t>Equity</t>
  </si>
  <si>
    <t>Provisions</t>
  </si>
  <si>
    <t>Long-term loans</t>
  </si>
  <si>
    <t>Long-term liabilities</t>
  </si>
  <si>
    <t>Trade payables</t>
  </si>
  <si>
    <t>Payroll liabilities</t>
  </si>
  <si>
    <t>Income tax payable</t>
  </si>
  <si>
    <t>Other taxes payables</t>
  </si>
  <si>
    <t>Other payables</t>
  </si>
  <si>
    <t>Other payables include $46k debt-like items</t>
  </si>
  <si>
    <t>Short-term liabilities</t>
  </si>
  <si>
    <t>Total equity and liabilities</t>
  </si>
  <si>
    <t>Adjusted net debt</t>
  </si>
  <si>
    <t>Source: Trial balance and annual financial statement</t>
  </si>
  <si>
    <t>Indebtedness definition SPA</t>
  </si>
  <si>
    <t>Definition in SPA</t>
  </si>
  <si>
    <t>USD 000</t>
  </si>
  <si>
    <t>"Indebtedness" comprises the following items:</t>
  </si>
  <si>
    <t>(a)</t>
  </si>
  <si>
    <t>interest bearing loans</t>
  </si>
  <si>
    <t>(c)</t>
  </si>
  <si>
    <t>unpaid corporate taxes</t>
  </si>
  <si>
    <t>(d)</t>
  </si>
  <si>
    <t>unpaid interest</t>
  </si>
  <si>
    <t>(e)</t>
  </si>
  <si>
    <t>any open payable to any shareholder or seller</t>
  </si>
  <si>
    <t>(f)</t>
  </si>
  <si>
    <t>any open non-operational payments</t>
  </si>
  <si>
    <t>(g)</t>
  </si>
  <si>
    <t>fair value of derivatives</t>
  </si>
  <si>
    <t>Total indebtedness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</si>
</sst>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2">
    <numFmt numFmtId="164" formatCode="mmmyy"/>
    <numFmt numFmtId="165" formatCode="#,##0_);\(#,##0\)"/>
  </numFmts>
  <fonts count="12">
    <font>
      <sz val="12.0"/>
      <color theme="1"/>
      <name val="Calibri"/>
    </font>
    <font>
      <b/>
      <sz val="16.0"/>
      <color theme="1"/>
      <name val="Calibri"/>
    </font>
    <font>
      <i/>
      <sz val="14.0"/>
      <color theme="1"/>
      <name val="Calibri"/>
    </font>
    <font>
      <i/>
      <sz val="12.0"/>
      <color rgb="FF44546A"/>
      <name val="Calibri"/>
    </font>
    <font>
      <sz val="12.0"/>
      <color rgb="FF44546A"/>
      <name val="Calibri"/>
    </font>
    <font>
      <b/>
      <sz val="12.0"/>
      <color rgb="FF44546A"/>
      <name val="Calibri"/>
    </font>
    <font>
      <b/>
      <i/>
      <sz val="12.0"/>
      <color rgb="FF44546A"/>
      <name val="Calibri"/>
    </font>
    <font>
      <i/>
      <sz val="12.0"/>
      <color theme="1"/>
      <name val="Calibri"/>
    </font>
    <font>
      <color theme="1"/>
      <name val="Calibri"/>
    </font>
    <font>
      <b/>
      <sz val="12.0"/>
      <color theme="1"/>
      <name val="Calibri"/>
    </font>
    <font>
      <b/>
      <i/>
      <sz val="12.0"/>
      <color theme="1"/>
      <name val="Calibri"/>
    </font>
    <font>
      <sz val="9.0"/>
      <color theme="4"/>
      <name val="Calibri"/>
    </font>
  </fonts>
  <fills count="4">
    <fill>
      <patternFill patternType="none"/>
    </fill>
    <fill>
      <patternFill patternType="lightGray"/>
    </fill>
    <fill>
      <patternFill patternType="solid">
        <fgColor rgb="FFD6DCE4"/>
        <bgColor rgb="FFD6DCE4"/>
      </patternFill>
    </fill>
    <fill>
      <patternFill patternType="solid">
        <fgColor rgb="FFE7E6E6"/>
        <bgColor rgb="FFE7E6E6"/>
      </patternFill>
    </fill>
  </fills>
  <borders count="4">
    <border/>
    <border>
      <left/>
      <right/>
      <top style="thin">
        <color rgb="FF000000"/>
      </top>
      <bottom style="thin">
        <color rgb="FF000000"/>
      </bottom>
    </border>
    <border>
      <bottom style="thin">
        <color rgb="FF000000"/>
      </bottom>
    </border>
    <border>
      <left/>
      <right/>
      <top/>
      <bottom style="thin">
        <color rgb="FF000000"/>
      </bottom>
    </border>
  </borders>
  <cellStyleXfs count="1">
    <xf borderId="0" fillId="0" fontId="0" numFmtId="0" applyAlignment="1" applyFont="1"/>
  </cellStyleXfs>
  <cellXfs count="29">
    <xf borderId="0" fillId="0" fontId="0" numFmtId="0" xfId="0" applyAlignment="1" applyFont="1">
      <alignment readingOrder="0" shrinkToFit="0" vertical="bottom" wrapText="0"/>
    </xf>
    <xf borderId="0" fillId="0" fontId="1" numFmtId="0" xfId="0" applyFont="1"/>
    <xf borderId="0" fillId="0" fontId="2" numFmtId="0" xfId="0" applyFont="1"/>
    <xf borderId="1" fillId="2" fontId="3" numFmtId="0" xfId="0" applyBorder="1" applyFill="1" applyFont="1"/>
    <xf borderId="1" fillId="2" fontId="4" numFmtId="0" xfId="0" applyAlignment="1" applyBorder="1" applyFont="1">
      <alignment horizontal="center"/>
    </xf>
    <xf borderId="1" fillId="2" fontId="5" numFmtId="164" xfId="0" applyAlignment="1" applyBorder="1" applyFont="1" applyNumberFormat="1">
      <alignment horizontal="right"/>
    </xf>
    <xf borderId="1" fillId="2" fontId="5" numFmtId="164" xfId="0" applyAlignment="1" applyBorder="1" applyFont="1" applyNumberFormat="1">
      <alignment horizontal="center"/>
    </xf>
    <xf borderId="1" fillId="2" fontId="6" numFmtId="164" xfId="0" applyAlignment="1" applyBorder="1" applyFont="1" applyNumberFormat="1">
      <alignment horizontal="center"/>
    </xf>
    <xf borderId="0" fillId="0" fontId="7" numFmtId="0" xfId="0" applyAlignment="1" applyFont="1">
      <alignment horizontal="left"/>
    </xf>
    <xf borderId="0" fillId="0" fontId="7" numFmtId="0" xfId="0" applyFont="1"/>
    <xf borderId="0" fillId="0" fontId="7" numFmtId="165" xfId="0" applyAlignment="1" applyFont="1" applyNumberFormat="1">
      <alignment horizontal="right"/>
    </xf>
    <xf borderId="0" fillId="0" fontId="0" numFmtId="165" xfId="0" applyFont="1" applyNumberFormat="1"/>
    <xf borderId="0" fillId="0" fontId="8" numFmtId="0" xfId="0" applyFont="1"/>
    <xf borderId="0" fillId="0" fontId="9" numFmtId="0" xfId="0" applyFont="1"/>
    <xf borderId="0" fillId="0" fontId="9" numFmtId="165" xfId="0" applyFont="1" applyNumberFormat="1"/>
    <xf borderId="0" fillId="0" fontId="0" numFmtId="0" xfId="0" applyAlignment="1" applyFont="1">
      <alignment horizontal="left"/>
    </xf>
    <xf borderId="0" fillId="0" fontId="0" numFmtId="0" xfId="0" applyFont="1"/>
    <xf borderId="2" fillId="0" fontId="9" numFmtId="0" xfId="0" applyBorder="1" applyFont="1"/>
    <xf borderId="2" fillId="0" fontId="0" numFmtId="0" xfId="0" applyBorder="1" applyFont="1"/>
    <xf borderId="1" fillId="3" fontId="9" numFmtId="0" xfId="0" applyBorder="1" applyFill="1" applyFont="1"/>
    <xf borderId="1" fillId="3" fontId="9" numFmtId="165" xfId="0" applyBorder="1" applyFont="1" applyNumberFormat="1"/>
    <xf borderId="0" fillId="0" fontId="9" numFmtId="0" xfId="0" applyAlignment="1" applyFont="1">
      <alignment horizontal="left"/>
    </xf>
    <xf borderId="3" fillId="3" fontId="9" numFmtId="0" xfId="0" applyBorder="1" applyFont="1"/>
    <xf borderId="0" fillId="0" fontId="10" numFmtId="0" xfId="0" applyFont="1"/>
    <xf borderId="0" fillId="0" fontId="10" numFmtId="165" xfId="0" applyFont="1" applyNumberFormat="1"/>
    <xf borderId="2" fillId="0" fontId="10" numFmtId="0" xfId="0" applyBorder="1" applyFont="1"/>
    <xf borderId="2" fillId="0" fontId="10" numFmtId="165" xfId="0" applyBorder="1" applyFont="1" applyNumberFormat="1"/>
    <xf borderId="0" fillId="0" fontId="11" numFmtId="0" xfId="0" applyFont="1"/>
    <xf borderId="1" fillId="2" fontId="5" numFmtId="164" xfId="0" applyAlignment="1" applyBorder="1" applyFont="1" applyNumberFormat="1">
      <alignment horizontal="left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 fitToPage="1"/>
  </sheetPr>
  <sheetViews>
    <sheetView showGridLines="0" workbookViewId="0"/>
  </sheetViews>
  <sheetFormatPr customHeight="1" defaultColWidth="11.22" defaultRowHeight="15.0" outlineLevelCol="1" outlineLevelRow="1"/>
  <cols>
    <col customWidth="1" min="1" max="1" width="23.0"/>
    <col customWidth="1" hidden="1" min="2" max="2" width="23.0" outlineLevel="1"/>
    <col collapsed="1" customWidth="1" min="3" max="3" width="4.67"/>
    <col customWidth="1" min="4" max="4" width="9.0"/>
    <col customWidth="1" min="5" max="5" width="2.11"/>
    <col customWidth="1" min="6" max="9" width="18.78"/>
    <col customWidth="1" min="10" max="10" width="1.67"/>
    <col customWidth="1" min="11" max="11" width="37.33"/>
    <col customWidth="1" min="12" max="26" width="10.56"/>
  </cols>
  <sheetData>
    <row r="1" ht="15.75" customHeight="1">
      <c r="A1" s="1" t="s">
        <v>0</v>
      </c>
      <c r="B1" s="1"/>
    </row>
    <row r="2" ht="15.75" customHeight="1">
      <c r="A2" s="2"/>
      <c r="B2" s="2"/>
    </row>
    <row r="3" ht="15.75" customHeight="1">
      <c r="A3" s="3" t="s">
        <v>1</v>
      </c>
      <c r="B3" s="3" t="s">
        <v>2</v>
      </c>
      <c r="C3" s="4" t="s">
        <v>3</v>
      </c>
      <c r="D3" s="5">
        <v>43800.0</v>
      </c>
      <c r="F3" s="6" t="s">
        <v>4</v>
      </c>
      <c r="G3" s="6" t="s">
        <v>5</v>
      </c>
      <c r="H3" s="6" t="s">
        <v>6</v>
      </c>
      <c r="I3" s="6" t="s">
        <v>7</v>
      </c>
      <c r="K3" s="7" t="s">
        <v>8</v>
      </c>
    </row>
    <row r="4" ht="15.75" hidden="1" customHeight="1" outlineLevel="1">
      <c r="A4" s="8" t="s">
        <v>9</v>
      </c>
      <c r="B4" s="9" t="s">
        <v>10</v>
      </c>
      <c r="D4" s="10" t="s">
        <v>11</v>
      </c>
      <c r="F4" s="11"/>
      <c r="G4" s="11"/>
      <c r="H4" s="11"/>
      <c r="I4" s="11"/>
    </row>
    <row r="5" ht="15.75" hidden="1" customHeight="1" outlineLevel="1">
      <c r="A5" s="8" t="s">
        <v>9</v>
      </c>
      <c r="B5" s="9" t="s">
        <v>10</v>
      </c>
      <c r="D5" s="10" t="s">
        <v>11</v>
      </c>
      <c r="F5" s="11"/>
      <c r="G5" s="11"/>
      <c r="H5" s="11"/>
      <c r="I5" s="11"/>
    </row>
    <row r="6" ht="15.75" hidden="1" customHeight="1" outlineLevel="1">
      <c r="A6" s="8" t="s">
        <v>9</v>
      </c>
      <c r="B6" s="9" t="s">
        <v>10</v>
      </c>
      <c r="D6" s="10" t="s">
        <v>11</v>
      </c>
      <c r="F6" s="11"/>
      <c r="G6" s="11"/>
      <c r="H6" s="11"/>
      <c r="I6" s="11"/>
    </row>
    <row r="7" ht="15.75" customHeight="1" collapsed="1">
      <c r="A7" s="12" t="s">
        <v>12</v>
      </c>
      <c r="D7" s="11">
        <v>2410.0</v>
      </c>
      <c r="F7" s="11">
        <f>D7</f>
        <v>2410</v>
      </c>
      <c r="G7" s="11"/>
      <c r="H7" s="11"/>
      <c r="I7" s="11"/>
    </row>
    <row r="8" ht="15.75" hidden="1" customHeight="1" outlineLevel="1">
      <c r="A8" s="8" t="s">
        <v>9</v>
      </c>
      <c r="B8" s="9" t="s">
        <v>10</v>
      </c>
      <c r="D8" s="10" t="s">
        <v>11</v>
      </c>
      <c r="F8" s="11"/>
      <c r="G8" s="11"/>
      <c r="H8" s="11"/>
      <c r="I8" s="11"/>
    </row>
    <row r="9" ht="15.75" hidden="1" customHeight="1" outlineLevel="1">
      <c r="A9" s="8" t="s">
        <v>9</v>
      </c>
      <c r="B9" s="9" t="s">
        <v>10</v>
      </c>
      <c r="D9" s="10" t="s">
        <v>11</v>
      </c>
      <c r="F9" s="11"/>
      <c r="G9" s="11"/>
      <c r="H9" s="11"/>
      <c r="I9" s="11"/>
    </row>
    <row r="10" ht="15.75" hidden="1" customHeight="1" outlineLevel="1">
      <c r="A10" s="8" t="s">
        <v>9</v>
      </c>
      <c r="B10" s="9" t="s">
        <v>10</v>
      </c>
      <c r="D10" s="10" t="s">
        <v>11</v>
      </c>
      <c r="F10" s="11"/>
      <c r="G10" s="11"/>
      <c r="H10" s="11"/>
      <c r="I10" s="11"/>
    </row>
    <row r="11" ht="15.75" customHeight="1" collapsed="1">
      <c r="A11" s="12" t="s">
        <v>13</v>
      </c>
      <c r="D11" s="11">
        <v>313.0</v>
      </c>
      <c r="F11" s="11">
        <f>D11</f>
        <v>313</v>
      </c>
      <c r="G11" s="11"/>
      <c r="H11" s="11"/>
      <c r="I11" s="11"/>
    </row>
    <row r="12" ht="15.75" hidden="1" customHeight="1" outlineLevel="1">
      <c r="A12" s="8" t="s">
        <v>9</v>
      </c>
      <c r="B12" s="9" t="s">
        <v>10</v>
      </c>
      <c r="D12" s="10" t="s">
        <v>11</v>
      </c>
      <c r="F12" s="11"/>
      <c r="G12" s="11"/>
      <c r="H12" s="11"/>
      <c r="I12" s="11"/>
    </row>
    <row r="13" ht="15.75" hidden="1" customHeight="1" outlineLevel="1">
      <c r="A13" s="8" t="s">
        <v>9</v>
      </c>
      <c r="B13" s="9" t="s">
        <v>10</v>
      </c>
      <c r="D13" s="10" t="s">
        <v>11</v>
      </c>
      <c r="F13" s="11"/>
      <c r="G13" s="11"/>
      <c r="H13" s="11"/>
      <c r="I13" s="11"/>
    </row>
    <row r="14" ht="15.75" hidden="1" customHeight="1" outlineLevel="1">
      <c r="A14" s="8" t="s">
        <v>9</v>
      </c>
      <c r="B14" s="9" t="s">
        <v>10</v>
      </c>
      <c r="D14" s="10" t="s">
        <v>11</v>
      </c>
      <c r="F14" s="11"/>
      <c r="G14" s="11"/>
      <c r="H14" s="11"/>
      <c r="I14" s="11"/>
    </row>
    <row r="15" ht="15.75" customHeight="1" collapsed="1">
      <c r="A15" s="12" t="s">
        <v>14</v>
      </c>
      <c r="D15" s="11">
        <v>51.0</v>
      </c>
      <c r="F15" s="11">
        <f>D15</f>
        <v>51</v>
      </c>
      <c r="G15" s="11"/>
      <c r="H15" s="11"/>
      <c r="I15" s="11"/>
    </row>
    <row r="16" ht="15.75" customHeight="1">
      <c r="A16" s="13" t="s">
        <v>4</v>
      </c>
      <c r="B16" s="13"/>
      <c r="C16" s="13"/>
      <c r="D16" s="14">
        <f>SUM(D7:D15)</f>
        <v>2774</v>
      </c>
      <c r="F16" s="14"/>
      <c r="G16" s="14"/>
      <c r="H16" s="14"/>
      <c r="I16" s="14"/>
    </row>
    <row r="17" ht="15.75" hidden="1" customHeight="1" outlineLevel="1">
      <c r="A17" s="8" t="s">
        <v>9</v>
      </c>
      <c r="B17" s="9" t="s">
        <v>10</v>
      </c>
      <c r="D17" s="10" t="s">
        <v>11</v>
      </c>
      <c r="F17" s="14"/>
      <c r="G17" s="14"/>
      <c r="H17" s="14"/>
      <c r="I17" s="14"/>
    </row>
    <row r="18" ht="15.75" hidden="1" customHeight="1" outlineLevel="1">
      <c r="A18" s="8" t="s">
        <v>9</v>
      </c>
      <c r="B18" s="9" t="s">
        <v>10</v>
      </c>
      <c r="D18" s="10" t="s">
        <v>11</v>
      </c>
      <c r="F18" s="14"/>
      <c r="G18" s="14"/>
      <c r="H18" s="14"/>
      <c r="I18" s="14"/>
    </row>
    <row r="19" ht="15.75" hidden="1" customHeight="1" outlineLevel="1">
      <c r="A19" s="8" t="s">
        <v>9</v>
      </c>
      <c r="B19" s="9" t="s">
        <v>10</v>
      </c>
      <c r="D19" s="10" t="s">
        <v>11</v>
      </c>
      <c r="F19" s="14"/>
      <c r="G19" s="14"/>
      <c r="H19" s="14"/>
      <c r="I19" s="14"/>
    </row>
    <row r="20" ht="15.75" customHeight="1" collapsed="1">
      <c r="A20" s="15" t="s">
        <v>15</v>
      </c>
      <c r="B20" s="15"/>
      <c r="D20" s="11">
        <v>712.0</v>
      </c>
      <c r="F20" s="11"/>
      <c r="G20" s="11"/>
      <c r="H20" s="11">
        <f>D20</f>
        <v>712</v>
      </c>
      <c r="I20" s="11"/>
    </row>
    <row r="21" ht="15.75" hidden="1" customHeight="1" outlineLevel="1">
      <c r="A21" s="8" t="s">
        <v>9</v>
      </c>
      <c r="B21" s="9" t="s">
        <v>10</v>
      </c>
      <c r="D21" s="10" t="s">
        <v>11</v>
      </c>
      <c r="F21" s="11"/>
      <c r="G21" s="11"/>
      <c r="H21" s="11"/>
      <c r="I21" s="11"/>
    </row>
    <row r="22" ht="15.75" hidden="1" customHeight="1" outlineLevel="1">
      <c r="A22" s="8" t="s">
        <v>9</v>
      </c>
      <c r="B22" s="9" t="s">
        <v>10</v>
      </c>
      <c r="D22" s="10" t="s">
        <v>11</v>
      </c>
      <c r="F22" s="11"/>
      <c r="G22" s="11"/>
      <c r="H22" s="11"/>
      <c r="I22" s="11"/>
    </row>
    <row r="23" ht="15.75" hidden="1" customHeight="1" outlineLevel="1">
      <c r="A23" s="8" t="s">
        <v>9</v>
      </c>
      <c r="B23" s="9" t="s">
        <v>10</v>
      </c>
      <c r="D23" s="10" t="s">
        <v>11</v>
      </c>
      <c r="F23" s="11"/>
      <c r="G23" s="11"/>
      <c r="H23" s="11"/>
      <c r="I23" s="11"/>
    </row>
    <row r="24" ht="15.75" customHeight="1" collapsed="1">
      <c r="A24" s="15" t="s">
        <v>16</v>
      </c>
      <c r="B24" s="15"/>
      <c r="D24" s="11">
        <v>218.0</v>
      </c>
      <c r="F24" s="11"/>
      <c r="G24" s="11"/>
      <c r="H24" s="11">
        <f>D24</f>
        <v>218</v>
      </c>
      <c r="I24" s="11"/>
    </row>
    <row r="25" ht="15.75" hidden="1" customHeight="1" outlineLevel="1">
      <c r="A25" s="8" t="s">
        <v>9</v>
      </c>
      <c r="B25" s="9" t="s">
        <v>10</v>
      </c>
      <c r="D25" s="10" t="s">
        <v>11</v>
      </c>
      <c r="F25" s="11"/>
      <c r="G25" s="11"/>
      <c r="H25" s="11"/>
      <c r="I25" s="11"/>
    </row>
    <row r="26" ht="15.75" hidden="1" customHeight="1" outlineLevel="1">
      <c r="A26" s="8" t="s">
        <v>9</v>
      </c>
      <c r="B26" s="9" t="s">
        <v>10</v>
      </c>
      <c r="D26" s="10" t="s">
        <v>11</v>
      </c>
      <c r="F26" s="11"/>
      <c r="G26" s="11"/>
      <c r="H26" s="11"/>
      <c r="I26" s="11"/>
    </row>
    <row r="27" ht="15.75" hidden="1" customHeight="1" outlineLevel="1">
      <c r="A27" s="8" t="s">
        <v>9</v>
      </c>
      <c r="B27" s="9" t="s">
        <v>10</v>
      </c>
      <c r="D27" s="10" t="s">
        <v>11</v>
      </c>
      <c r="F27" s="11"/>
      <c r="G27" s="11"/>
      <c r="H27" s="11"/>
      <c r="I27" s="11"/>
    </row>
    <row r="28" ht="15.75" customHeight="1" collapsed="1">
      <c r="A28" s="15" t="s">
        <v>17</v>
      </c>
      <c r="B28" s="15"/>
      <c r="D28" s="11">
        <v>219.0</v>
      </c>
      <c r="F28" s="11"/>
      <c r="G28" s="11"/>
      <c r="H28" s="11">
        <f>D28</f>
        <v>219</v>
      </c>
      <c r="I28" s="11"/>
    </row>
    <row r="29" ht="15.75" hidden="1" customHeight="1" outlineLevel="1">
      <c r="A29" s="8" t="s">
        <v>9</v>
      </c>
      <c r="B29" s="9" t="s">
        <v>10</v>
      </c>
      <c r="D29" s="10" t="s">
        <v>11</v>
      </c>
      <c r="F29" s="11"/>
      <c r="G29" s="11"/>
      <c r="H29" s="11"/>
      <c r="I29" s="11"/>
    </row>
    <row r="30" ht="15.75" hidden="1" customHeight="1" outlineLevel="1">
      <c r="A30" s="8" t="s">
        <v>9</v>
      </c>
      <c r="B30" s="9" t="s">
        <v>10</v>
      </c>
      <c r="D30" s="10" t="s">
        <v>11</v>
      </c>
      <c r="F30" s="11"/>
      <c r="G30" s="11"/>
      <c r="H30" s="11"/>
      <c r="I30" s="11"/>
    </row>
    <row r="31" ht="15.75" hidden="1" customHeight="1" outlineLevel="1">
      <c r="A31" s="8" t="s">
        <v>9</v>
      </c>
      <c r="B31" s="9" t="s">
        <v>10</v>
      </c>
      <c r="D31" s="10" t="s">
        <v>11</v>
      </c>
      <c r="F31" s="11"/>
      <c r="G31" s="11"/>
      <c r="H31" s="11"/>
      <c r="I31" s="11"/>
    </row>
    <row r="32" ht="15.75" customHeight="1" collapsed="1">
      <c r="A32" s="16" t="s">
        <v>18</v>
      </c>
      <c r="B32" s="16"/>
      <c r="C32" s="16"/>
      <c r="D32" s="11">
        <v>361.0</v>
      </c>
      <c r="F32" s="11"/>
      <c r="G32" s="11">
        <f>D32</f>
        <v>361</v>
      </c>
      <c r="H32" s="11"/>
      <c r="I32" s="11"/>
    </row>
    <row r="33" ht="15.75" customHeight="1">
      <c r="A33" s="17" t="s">
        <v>19</v>
      </c>
      <c r="B33" s="17"/>
      <c r="C33" s="18"/>
      <c r="D33" s="14">
        <f>SUM(D20:D32)</f>
        <v>1510</v>
      </c>
      <c r="F33" s="14"/>
      <c r="G33" s="14"/>
      <c r="H33" s="14"/>
      <c r="I33" s="14"/>
    </row>
    <row r="34" ht="15.75" customHeight="1">
      <c r="A34" s="19" t="s">
        <v>20</v>
      </c>
      <c r="B34" s="19"/>
      <c r="C34" s="19"/>
      <c r="D34" s="20">
        <f>SUM(D16,D33)</f>
        <v>4284</v>
      </c>
      <c r="F34" s="20">
        <f t="shared" ref="F34:I34" si="1">SUM(F7:F33)</f>
        <v>2774</v>
      </c>
      <c r="G34" s="20">
        <f t="shared" si="1"/>
        <v>361</v>
      </c>
      <c r="H34" s="20">
        <f t="shared" si="1"/>
        <v>1149</v>
      </c>
      <c r="I34" s="20">
        <f t="shared" si="1"/>
        <v>0</v>
      </c>
    </row>
    <row r="35" ht="15.75" hidden="1" customHeight="1" outlineLevel="1">
      <c r="A35" s="8" t="s">
        <v>9</v>
      </c>
      <c r="B35" s="9" t="s">
        <v>10</v>
      </c>
      <c r="D35" s="10" t="s">
        <v>11</v>
      </c>
      <c r="F35" s="11"/>
      <c r="G35" s="11"/>
      <c r="H35" s="11"/>
      <c r="I35" s="11"/>
    </row>
    <row r="36" ht="15.75" hidden="1" customHeight="1" outlineLevel="1">
      <c r="A36" s="8" t="s">
        <v>9</v>
      </c>
      <c r="B36" s="9" t="s">
        <v>10</v>
      </c>
      <c r="D36" s="10" t="s">
        <v>11</v>
      </c>
      <c r="F36" s="11"/>
      <c r="G36" s="11"/>
      <c r="H36" s="11"/>
      <c r="I36" s="11"/>
    </row>
    <row r="37" ht="15.75" hidden="1" customHeight="1" outlineLevel="1">
      <c r="A37" s="8" t="s">
        <v>9</v>
      </c>
      <c r="B37" s="9" t="s">
        <v>10</v>
      </c>
      <c r="D37" s="10" t="s">
        <v>11</v>
      </c>
      <c r="F37" s="11"/>
      <c r="G37" s="11"/>
      <c r="H37" s="11"/>
      <c r="I37" s="11"/>
    </row>
    <row r="38" ht="15.75" customHeight="1" collapsed="1">
      <c r="A38" s="21" t="s">
        <v>21</v>
      </c>
      <c r="B38" s="21"/>
      <c r="C38" s="13"/>
      <c r="D38" s="14">
        <v>2925.0</v>
      </c>
      <c r="F38" s="14"/>
      <c r="G38" s="14"/>
      <c r="H38" s="14"/>
      <c r="I38" s="14">
        <f>D38</f>
        <v>2925</v>
      </c>
    </row>
    <row r="39" ht="15.75" hidden="1" customHeight="1" outlineLevel="1">
      <c r="A39" s="8" t="s">
        <v>9</v>
      </c>
      <c r="B39" s="9" t="s">
        <v>10</v>
      </c>
      <c r="D39" s="10" t="s">
        <v>11</v>
      </c>
      <c r="F39" s="11"/>
      <c r="G39" s="11"/>
      <c r="H39" s="11"/>
      <c r="I39" s="11"/>
    </row>
    <row r="40" ht="15.75" hidden="1" customHeight="1" outlineLevel="1">
      <c r="A40" s="8" t="s">
        <v>9</v>
      </c>
      <c r="B40" s="9" t="s">
        <v>10</v>
      </c>
      <c r="D40" s="10" t="s">
        <v>11</v>
      </c>
      <c r="F40" s="11"/>
      <c r="G40" s="11"/>
      <c r="H40" s="11"/>
      <c r="I40" s="11"/>
    </row>
    <row r="41" ht="15.75" hidden="1" customHeight="1" outlineLevel="1">
      <c r="A41" s="8" t="s">
        <v>9</v>
      </c>
      <c r="B41" s="9" t="s">
        <v>10</v>
      </c>
      <c r="D41" s="10" t="s">
        <v>11</v>
      </c>
      <c r="F41" s="11"/>
      <c r="G41" s="11"/>
      <c r="H41" s="11"/>
      <c r="I41" s="11"/>
    </row>
    <row r="42" ht="15.75" customHeight="1" collapsed="1">
      <c r="A42" s="12" t="s">
        <v>22</v>
      </c>
      <c r="D42" s="11">
        <v>116.0</v>
      </c>
      <c r="F42" s="11"/>
      <c r="G42" s="11"/>
      <c r="H42" s="11"/>
      <c r="I42" s="11">
        <f>D42</f>
        <v>116</v>
      </c>
    </row>
    <row r="43" ht="15.75" hidden="1" customHeight="1" outlineLevel="1">
      <c r="A43" s="8" t="s">
        <v>9</v>
      </c>
      <c r="B43" s="9" t="s">
        <v>10</v>
      </c>
      <c r="D43" s="10" t="s">
        <v>11</v>
      </c>
      <c r="F43" s="11"/>
      <c r="G43" s="11"/>
      <c r="H43" s="11"/>
      <c r="I43" s="11"/>
    </row>
    <row r="44" ht="15.75" hidden="1" customHeight="1" outlineLevel="1">
      <c r="A44" s="8" t="s">
        <v>9</v>
      </c>
      <c r="B44" s="9" t="s">
        <v>10</v>
      </c>
      <c r="D44" s="10" t="s">
        <v>11</v>
      </c>
      <c r="F44" s="11"/>
      <c r="G44" s="11"/>
      <c r="H44" s="11"/>
      <c r="I44" s="11"/>
    </row>
    <row r="45" ht="15.75" hidden="1" customHeight="1" outlineLevel="1">
      <c r="A45" s="8" t="s">
        <v>9</v>
      </c>
      <c r="B45" s="9" t="s">
        <v>10</v>
      </c>
      <c r="D45" s="10" t="s">
        <v>11</v>
      </c>
      <c r="F45" s="11"/>
      <c r="G45" s="11"/>
      <c r="H45" s="11"/>
      <c r="I45" s="11"/>
    </row>
    <row r="46" ht="15.75" customHeight="1" collapsed="1">
      <c r="A46" s="12" t="s">
        <v>23</v>
      </c>
      <c r="D46" s="11">
        <v>419.0</v>
      </c>
      <c r="F46" s="11"/>
      <c r="G46" s="11">
        <f>D46</f>
        <v>419</v>
      </c>
      <c r="H46" s="11"/>
      <c r="I46" s="11"/>
    </row>
    <row r="47" ht="15.75" customHeight="1">
      <c r="A47" s="13" t="s">
        <v>24</v>
      </c>
      <c r="B47" s="13"/>
      <c r="C47" s="13"/>
      <c r="D47" s="14">
        <f>SUM(D42:D46)</f>
        <v>535</v>
      </c>
      <c r="F47" s="14"/>
      <c r="G47" s="14"/>
      <c r="H47" s="14"/>
      <c r="I47" s="14"/>
    </row>
    <row r="48" ht="15.75" hidden="1" customHeight="1" outlineLevel="1">
      <c r="A48" s="8" t="s">
        <v>9</v>
      </c>
      <c r="B48" s="9" t="s">
        <v>10</v>
      </c>
      <c r="D48" s="10" t="s">
        <v>11</v>
      </c>
      <c r="F48" s="11"/>
      <c r="G48" s="11"/>
      <c r="H48" s="11"/>
      <c r="I48" s="11"/>
    </row>
    <row r="49" ht="15.75" hidden="1" customHeight="1" outlineLevel="1">
      <c r="A49" s="8" t="s">
        <v>9</v>
      </c>
      <c r="B49" s="9" t="s">
        <v>10</v>
      </c>
      <c r="D49" s="10" t="s">
        <v>11</v>
      </c>
      <c r="F49" s="11"/>
      <c r="G49" s="11"/>
      <c r="H49" s="11"/>
      <c r="I49" s="11"/>
    </row>
    <row r="50" ht="15.75" hidden="1" customHeight="1" outlineLevel="1">
      <c r="A50" s="8" t="s">
        <v>9</v>
      </c>
      <c r="B50" s="9" t="s">
        <v>10</v>
      </c>
      <c r="D50" s="10" t="s">
        <v>11</v>
      </c>
      <c r="F50" s="11"/>
      <c r="G50" s="11"/>
      <c r="H50" s="11"/>
      <c r="I50" s="11"/>
    </row>
    <row r="51" ht="15.75" customHeight="1" collapsed="1">
      <c r="A51" s="12" t="s">
        <v>25</v>
      </c>
      <c r="D51" s="11">
        <v>441.0</v>
      </c>
      <c r="F51" s="11"/>
      <c r="G51" s="11"/>
      <c r="H51" s="11">
        <f>D51</f>
        <v>441</v>
      </c>
      <c r="I51" s="11"/>
    </row>
    <row r="52" ht="15.75" hidden="1" customHeight="1" outlineLevel="1">
      <c r="A52" s="8" t="s">
        <v>9</v>
      </c>
      <c r="B52" s="9" t="s">
        <v>10</v>
      </c>
      <c r="D52" s="10" t="s">
        <v>11</v>
      </c>
      <c r="F52" s="11"/>
      <c r="G52" s="11"/>
      <c r="H52" s="11"/>
      <c r="I52" s="11"/>
    </row>
    <row r="53" ht="15.75" hidden="1" customHeight="1" outlineLevel="1">
      <c r="A53" s="8" t="s">
        <v>9</v>
      </c>
      <c r="B53" s="9" t="s">
        <v>10</v>
      </c>
      <c r="D53" s="10" t="s">
        <v>11</v>
      </c>
      <c r="F53" s="11"/>
      <c r="G53" s="11"/>
      <c r="H53" s="11"/>
      <c r="I53" s="11"/>
    </row>
    <row r="54" ht="15.75" hidden="1" customHeight="1" outlineLevel="1">
      <c r="A54" s="8" t="s">
        <v>9</v>
      </c>
      <c r="B54" s="9" t="s">
        <v>10</v>
      </c>
      <c r="D54" s="10" t="s">
        <v>11</v>
      </c>
      <c r="F54" s="11"/>
      <c r="G54" s="11"/>
      <c r="H54" s="11"/>
      <c r="I54" s="11"/>
    </row>
    <row r="55" ht="15.75" customHeight="1" collapsed="1">
      <c r="A55" s="12" t="s">
        <v>26</v>
      </c>
      <c r="D55" s="11">
        <v>84.0</v>
      </c>
      <c r="F55" s="11"/>
      <c r="G55" s="11"/>
      <c r="H55" s="11">
        <f>D55</f>
        <v>84</v>
      </c>
      <c r="I55" s="11"/>
    </row>
    <row r="56" ht="15.75" hidden="1" customHeight="1" outlineLevel="1">
      <c r="A56" s="8" t="s">
        <v>9</v>
      </c>
      <c r="B56" s="9" t="s">
        <v>10</v>
      </c>
      <c r="D56" s="10" t="s">
        <v>11</v>
      </c>
      <c r="F56" s="11"/>
      <c r="G56" s="11"/>
      <c r="H56" s="11"/>
      <c r="I56" s="11"/>
    </row>
    <row r="57" ht="15.75" hidden="1" customHeight="1" outlineLevel="1">
      <c r="A57" s="8" t="s">
        <v>9</v>
      </c>
      <c r="B57" s="9" t="s">
        <v>10</v>
      </c>
      <c r="D57" s="10" t="s">
        <v>11</v>
      </c>
      <c r="F57" s="11"/>
      <c r="G57" s="11"/>
      <c r="H57" s="11"/>
      <c r="I57" s="11"/>
    </row>
    <row r="58" ht="15.75" hidden="1" customHeight="1" outlineLevel="1">
      <c r="A58" s="8" t="s">
        <v>9</v>
      </c>
      <c r="B58" s="9" t="s">
        <v>10</v>
      </c>
      <c r="D58" s="10" t="s">
        <v>11</v>
      </c>
      <c r="F58" s="11"/>
      <c r="G58" s="11"/>
      <c r="H58" s="11"/>
      <c r="I58" s="11"/>
    </row>
    <row r="59" ht="15.75" customHeight="1" collapsed="1">
      <c r="A59" s="12" t="s">
        <v>27</v>
      </c>
      <c r="D59" s="11">
        <v>27.0</v>
      </c>
      <c r="F59" s="11"/>
      <c r="G59" s="11">
        <f>D59</f>
        <v>27</v>
      </c>
      <c r="H59" s="11"/>
      <c r="I59" s="11"/>
    </row>
    <row r="60" ht="15.75" hidden="1" customHeight="1" outlineLevel="1">
      <c r="A60" s="8" t="s">
        <v>9</v>
      </c>
      <c r="B60" s="9" t="s">
        <v>10</v>
      </c>
      <c r="D60" s="10" t="s">
        <v>11</v>
      </c>
      <c r="F60" s="11"/>
      <c r="G60" s="11"/>
      <c r="H60" s="11"/>
      <c r="I60" s="11"/>
    </row>
    <row r="61" ht="15.75" hidden="1" customHeight="1" outlineLevel="1">
      <c r="A61" s="8" t="s">
        <v>9</v>
      </c>
      <c r="B61" s="9" t="s">
        <v>10</v>
      </c>
      <c r="D61" s="10" t="s">
        <v>11</v>
      </c>
      <c r="F61" s="11"/>
      <c r="G61" s="11"/>
      <c r="H61" s="11"/>
      <c r="I61" s="11"/>
    </row>
    <row r="62" ht="15.75" hidden="1" customHeight="1" outlineLevel="1">
      <c r="A62" s="8" t="s">
        <v>9</v>
      </c>
      <c r="B62" s="9" t="s">
        <v>10</v>
      </c>
      <c r="D62" s="10" t="s">
        <v>11</v>
      </c>
      <c r="F62" s="11"/>
      <c r="G62" s="11"/>
      <c r="H62" s="11"/>
      <c r="I62" s="11"/>
    </row>
    <row r="63" ht="15.75" customHeight="1" collapsed="1">
      <c r="A63" s="12" t="s">
        <v>28</v>
      </c>
      <c r="D63" s="11">
        <v>41.0</v>
      </c>
      <c r="F63" s="11"/>
      <c r="G63" s="11"/>
      <c r="H63" s="11">
        <f>D63</f>
        <v>41</v>
      </c>
      <c r="I63" s="11"/>
    </row>
    <row r="64" ht="15.75" hidden="1" customHeight="1" outlineLevel="1">
      <c r="A64" s="8" t="s">
        <v>9</v>
      </c>
      <c r="B64" s="9" t="s">
        <v>10</v>
      </c>
      <c r="D64" s="10" t="s">
        <v>11</v>
      </c>
      <c r="F64" s="11"/>
      <c r="G64" s="11"/>
      <c r="H64" s="11"/>
      <c r="I64" s="11"/>
    </row>
    <row r="65" ht="15.75" hidden="1" customHeight="1" outlineLevel="1">
      <c r="A65" s="8" t="s">
        <v>9</v>
      </c>
      <c r="B65" s="9" t="s">
        <v>10</v>
      </c>
      <c r="D65" s="10" t="s">
        <v>11</v>
      </c>
      <c r="F65" s="11"/>
      <c r="G65" s="11"/>
      <c r="H65" s="11"/>
      <c r="I65" s="11"/>
    </row>
    <row r="66" ht="15.75" hidden="1" customHeight="1" outlineLevel="1">
      <c r="A66" s="8" t="s">
        <v>9</v>
      </c>
      <c r="B66" s="9" t="s">
        <v>10</v>
      </c>
      <c r="D66" s="10" t="s">
        <v>11</v>
      </c>
      <c r="F66" s="11"/>
      <c r="G66" s="11"/>
      <c r="H66" s="11"/>
      <c r="I66" s="11"/>
    </row>
    <row r="67" ht="15.75" customHeight="1" collapsed="1">
      <c r="A67" s="12" t="s">
        <v>29</v>
      </c>
      <c r="D67" s="11">
        <v>231.0</v>
      </c>
      <c r="F67" s="11"/>
      <c r="G67" s="11">
        <v>46.0</v>
      </c>
      <c r="H67" s="11">
        <f>D67-46</f>
        <v>185</v>
      </c>
      <c r="I67" s="11"/>
      <c r="K67" s="12" t="s">
        <v>30</v>
      </c>
    </row>
    <row r="68" ht="15.75" customHeight="1">
      <c r="A68" s="17" t="s">
        <v>31</v>
      </c>
      <c r="B68" s="17"/>
      <c r="C68" s="17"/>
      <c r="D68" s="14">
        <f>SUM(D51:D67)</f>
        <v>824</v>
      </c>
      <c r="F68" s="14"/>
      <c r="G68" s="14"/>
      <c r="H68" s="14"/>
      <c r="I68" s="14"/>
    </row>
    <row r="69" ht="15.75" customHeight="1">
      <c r="A69" s="22" t="s">
        <v>32</v>
      </c>
      <c r="B69" s="22"/>
      <c r="C69" s="22"/>
      <c r="D69" s="20">
        <f>SUM(D38,D47,D68)</f>
        <v>4284</v>
      </c>
      <c r="F69" s="20">
        <f t="shared" ref="F69:I69" si="2">SUM(F38:F68)</f>
        <v>0</v>
      </c>
      <c r="G69" s="20">
        <f t="shared" si="2"/>
        <v>492</v>
      </c>
      <c r="H69" s="20">
        <f t="shared" si="2"/>
        <v>751</v>
      </c>
      <c r="I69" s="20">
        <f t="shared" si="2"/>
        <v>3041</v>
      </c>
    </row>
    <row r="70" ht="15.75" customHeight="1">
      <c r="A70" s="23" t="s">
        <v>33</v>
      </c>
      <c r="B70" s="23"/>
      <c r="C70" s="23"/>
      <c r="D70" s="24"/>
      <c r="E70" s="23"/>
      <c r="F70" s="24"/>
      <c r="G70" s="24">
        <f>G34-G69</f>
        <v>-131</v>
      </c>
      <c r="H70" s="24"/>
      <c r="I70" s="24"/>
    </row>
    <row r="71" ht="15.75" customHeight="1">
      <c r="A71" s="25" t="s">
        <v>6</v>
      </c>
      <c r="B71" s="25"/>
      <c r="C71" s="25"/>
      <c r="D71" s="26"/>
      <c r="E71" s="25"/>
      <c r="F71" s="26"/>
      <c r="G71" s="26"/>
      <c r="H71" s="26">
        <f>H34-H69</f>
        <v>398</v>
      </c>
      <c r="I71" s="26"/>
    </row>
    <row r="72" ht="15.75" customHeight="1">
      <c r="A72" s="27" t="s">
        <v>34</v>
      </c>
      <c r="B72" s="27"/>
    </row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480314960629921" footer="0.0" header="0.0" left="0.7086614173228347" right="0.7086614173228347" top="1.3385826771653544"/>
  <pageSetup paperSize="9" orientation="landscape"/>
  <headerFooter>
    <oddHeader>&amp;L000000&amp;C000000www.divestopia.com&amp;R000000DRAFT</oddHeader>
    <oddFooter>&amp;L000000&amp;A&amp;C000000&amp;F&amp;R000000Page &amp;P of 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 fitToPage="1"/>
  </sheetPr>
  <sheetViews>
    <sheetView showGridLines="0" workbookViewId="0"/>
  </sheetViews>
  <sheetFormatPr customHeight="1" defaultColWidth="11.22" defaultRowHeight="15.0"/>
  <cols>
    <col customWidth="1" min="1" max="1" width="11.33"/>
    <col customWidth="1" min="2" max="2" width="38.33"/>
    <col customWidth="1" min="3" max="26" width="10.56"/>
  </cols>
  <sheetData>
    <row r="1" ht="15.75" customHeight="1">
      <c r="A1" s="1" t="s">
        <v>35</v>
      </c>
    </row>
    <row r="2" ht="15.75" customHeight="1"/>
    <row r="3" ht="15.75" customHeight="1">
      <c r="A3" s="28" t="s">
        <v>36</v>
      </c>
      <c r="B3" s="6"/>
      <c r="C3" s="6" t="s">
        <v>37</v>
      </c>
    </row>
    <row r="4" ht="15.75" customHeight="1">
      <c r="A4" s="9" t="s">
        <v>38</v>
      </c>
    </row>
    <row r="5" ht="15.75" customHeight="1">
      <c r="A5" s="12" t="s">
        <v>39</v>
      </c>
      <c r="B5" s="12" t="s">
        <v>40</v>
      </c>
      <c r="C5" s="12">
        <v>419.0</v>
      </c>
    </row>
    <row r="6" ht="15.75" customHeight="1">
      <c r="A6" s="12" t="s">
        <v>41</v>
      </c>
      <c r="B6" s="12" t="s">
        <v>42</v>
      </c>
      <c r="C6" s="12">
        <v>27.0</v>
      </c>
    </row>
    <row r="7" ht="15.75" customHeight="1">
      <c r="A7" s="12" t="s">
        <v>43</v>
      </c>
      <c r="B7" s="12" t="s">
        <v>44</v>
      </c>
      <c r="C7" s="12">
        <v>16.0</v>
      </c>
    </row>
    <row r="8" ht="15.75" customHeight="1">
      <c r="A8" s="12" t="s">
        <v>45</v>
      </c>
      <c r="B8" s="12" t="s">
        <v>46</v>
      </c>
      <c r="C8" s="12">
        <v>10.0</v>
      </c>
    </row>
    <row r="9" ht="15.75" customHeight="1">
      <c r="A9" s="12" t="s">
        <v>47</v>
      </c>
      <c r="B9" s="12" t="s">
        <v>48</v>
      </c>
      <c r="C9" s="12">
        <v>20.0</v>
      </c>
    </row>
    <row r="10" ht="15.75" customHeight="1">
      <c r="A10" s="12" t="s">
        <v>49</v>
      </c>
      <c r="B10" s="12" t="s">
        <v>50</v>
      </c>
      <c r="C10" s="12">
        <v>0.0</v>
      </c>
    </row>
    <row r="11" ht="15.75" customHeight="1">
      <c r="A11" s="19" t="s">
        <v>51</v>
      </c>
      <c r="B11" s="19"/>
      <c r="C11" s="19">
        <f>SUM(C5:C10)</f>
        <v>492</v>
      </c>
    </row>
    <row r="12" ht="15.75" customHeight="1"/>
    <row r="13" ht="15.75" customHeight="1"/>
    <row r="14" ht="15.75" customHeight="1"/>
    <row r="15" ht="15.75" customHeight="1"/>
    <row r="16" ht="15.75" customHeight="1"/>
    <row r="17" ht="15.75" customHeight="1"/>
    <row r="18" ht="15.75" customHeight="1"/>
    <row r="19" ht="15.75" customHeight="1"/>
    <row r="20" ht="15.75" customHeight="1"/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480314960629921" footer="0.0" header="0.0" left="0.7086614173228347" right="0.7086614173228347" top="1.3385826771653544"/>
  <pageSetup paperSize="9" orientation="landscape"/>
  <headerFooter>
    <oddHeader>&amp;L000000&amp;C000000www.divestopia.com&amp;R000000DRAFT</oddHeader>
    <oddFooter>&amp;L000000&amp;A&amp;C000000&amp;F&amp;R000000Page &amp;P of </oddFooter>
  </headerFooter>
  <drawing r:id="rId1"/>
</worksheet>
</file>