
<file path=[Content_Types].xml><?xml version="1.0" encoding="utf-8"?>
<Types xmlns="http://schemas.openxmlformats.org/package/2006/content-types">
  <Default ContentType="application/vnd.openxmlformats-officedocument.vmlDrawing" Extension="vml"/>
  <Default ContentType="application/xml" Extension="xml"/>
  <Default ContentType="image/png" Extension="png"/>
  <Default ContentType="application/vnd.openxmlformats-package.relationships+xml" Extension="rels"/>
  <Override ContentType="application/vnd.openxmlformats-officedocument.spreadsheetml.table+xml" PartName="/xl/tables/table1.xml"/>
  <Override ContentType="application/vnd.openxmlformats-officedocument.spreadsheetml.worksheet+xml" PartName="/xl/worksheets/sheet1.xml"/>
  <Override ContentType="application/vnd.openxmlformats-officedocument.spreadsheetml.worksheet+xml" PartName="/xl/worksheets/sheet2.xml"/>
  <Override ContentType="application/vnd.ms-excel.slicerCache+xml" PartName="/xl/slicerCaches/slicerCache1.xml"/>
  <Override ContentType="application/vnd.ms-excel.slicerCache+xml" PartName="/xl/slicerCaches/slicerCache2.xml"/>
  <Override ContentType="application/vnd.ms-excel.slicer+xml" PartName="/xl/slicers/slicer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HOME" sheetId="1" r:id="rId4"/>
    <sheet state="visible" name="DEALS" sheetId="2" r:id="rId5"/>
  </sheets>
  <definedNames>
    <definedName name="Slicer_STAGE">#REF!</definedName>
    <definedName name="L_ST">DEALS!$C$3:$F$3</definedName>
    <definedName name="Slicer_Status">#REF!</definedName>
    <definedName hidden="1" localSheetId="1" name="Z_A3D945A4_1978_495E_9AE9_75504512CBD1_.wvu.FilterData">DEALS!$A$11:$L$12</definedName>
    <definedName name="SlicerCache_Table_1_Col_5">#N/A</definedName>
    <definedName name="SlicerCache_Table_1_Col_7">#N/A</definedName>
  </definedNames>
  <calcPr/>
  <customWorkbookViews>
    <customWorkbookView activeSheetId="0" maximized="1" windowHeight="0" windowWidth="0" guid="{A3D945A4-1978-495E-9AE9-75504512CBD1}" name="Filter 1"/>
  </customWorkbookViews>
  <extLst>
    <ext uri="{46BE6895-7355-4a93-B00E-2C351335B9C9}">
      <x15:slicerCaches>
        <x14:slicerCache r:id="rId6"/>
        <x14:slicerCache r:id="rId7"/>
      </x15:slicerCaches>
    </ext>
  </extLst>
</workbook>
</file>

<file path=xl/comments1.xml><?xml version="1.0" encoding="utf-8"?>
<comments xmlns:r="http://schemas.openxmlformats.org/officeDocument/2006/relationships" xmlns="http://schemas.openxmlformats.org/spreadsheetml/2006/main">
  <authors>
    <author/>
  </authors>
  <commentList>
    <comment authorId="0" ref="K2">
      <text>
        <t xml:space="preserve">Filters impact only the table below. Not the metrics. </t>
      </text>
    </comment>
    <comment authorId="0" ref="C11">
      <text>
        <t xml:space="preserve">ind zara:
Enter expected value for open deals</t>
      </text>
    </comment>
    <comment authorId="0" ref="E11">
      <text>
        <t xml:space="preserve">ind zara:
Enter current stage</t>
      </text>
    </comment>
    <comment authorId="0" ref="H11">
      <text>
        <t xml:space="preserve">ind zara:
Enter expected close date for open deals</t>
      </text>
    </comment>
  </commentList>
</comments>
</file>

<file path=xl/sharedStrings.xml><?xml version="1.0" encoding="utf-8"?>
<sst xmlns="http://schemas.openxmlformats.org/spreadsheetml/2006/main" count="50" uniqueCount="46">
  <si>
    <t>SALES PIPELINE TRACKER</t>
  </si>
  <si>
    <t>Overview of Steps (Deals Sheet)</t>
  </si>
  <si>
    <t>1. Review 4 sales stages. Rename if necessary.</t>
  </si>
  <si>
    <t>2. Entering a new deal</t>
  </si>
  <si>
    <t>1. Enter basic deals data in the Deals table.</t>
  </si>
  <si>
    <t>2. Enter current stage in which the deal is.</t>
  </si>
  <si>
    <t>3. Enter win % as the chance of winning the deal.</t>
  </si>
  <si>
    <t>3. Updating a deal as you make progress</t>
  </si>
  <si>
    <t>1. Update Stage if the deal has moved forward to the next stage.</t>
  </si>
  <si>
    <t>2. Update Win % if it has changed over time.</t>
  </si>
  <si>
    <t>3. Enter Next Activity Date and Notes</t>
  </si>
  <si>
    <t>4. Closing a deal</t>
  </si>
  <si>
    <t>1. Enter Status (Won or Lost) if the deal is closed and you have either won or lost the deal.</t>
  </si>
  <si>
    <t>2. Enter Close Date</t>
  </si>
  <si>
    <t>5. Monitoring performance regularly to gain insights</t>
  </si>
  <si>
    <t>1. View active pipeline to know if you are on target to meet your goal</t>
  </si>
  <si>
    <t>2. View deal conversion rate and average time to win a deal</t>
  </si>
  <si>
    <t>3. Identify stages where deals are lost and work on improving</t>
  </si>
  <si>
    <t>WHERE ARE DEALS LOST?</t>
  </si>
  <si>
    <t>FILTER DEALS TABLE</t>
  </si>
  <si>
    <t>PIPELINE</t>
  </si>
  <si>
    <t>Lead</t>
  </si>
  <si>
    <t>Opportunity</t>
  </si>
  <si>
    <t>Demo</t>
  </si>
  <si>
    <t>Quote</t>
  </si>
  <si>
    <t>Conversion</t>
  </si>
  <si>
    <t># of Deals</t>
  </si>
  <si>
    <t>Open Deals</t>
  </si>
  <si>
    <t>Total Value</t>
  </si>
  <si>
    <t>Time to deals won</t>
  </si>
  <si>
    <t>Expected Value</t>
  </si>
  <si>
    <t>days</t>
  </si>
  <si>
    <t>Enter from row 12</t>
  </si>
  <si>
    <t>required</t>
  </si>
  <si>
    <t>COMPANY</t>
  </si>
  <si>
    <t>CONTACT</t>
  </si>
  <si>
    <t>DEAL VALUE</t>
  </si>
  <si>
    <t>CREATED DATE</t>
  </si>
  <si>
    <t>STAGE</t>
  </si>
  <si>
    <t>WIN %</t>
  </si>
  <si>
    <t>STATUS</t>
  </si>
  <si>
    <t>CLOSE DATE</t>
  </si>
  <si>
    <t>EMAIL</t>
  </si>
  <si>
    <t>PHONE</t>
  </si>
  <si>
    <t>NEXT ACTIVITY DATE</t>
  </si>
  <si>
    <t>NOTES</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</si>
</sst>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quot;$&quot;#,##0"/>
    <numFmt numFmtId="165" formatCode="&quot;$&quot;#,##0.00"/>
    <numFmt numFmtId="166" formatCode="dd\-mmm\-yyyy"/>
  </numFmts>
  <fonts count="30">
    <font>
      <sz val="11.0"/>
      <color theme="1"/>
      <name val="Calibri"/>
    </font>
    <font>
      <b/>
      <sz val="20.0"/>
      <color theme="0"/>
      <name val="Calibri"/>
    </font>
    <font>
      <b/>
      <sz val="14.0"/>
      <color theme="0"/>
      <name val="Calibri"/>
    </font>
    <font>
      <b/>
      <sz val="14.0"/>
      <color rgb="FFC00000"/>
      <name val="Calibri"/>
    </font>
    <font>
      <sz val="14.0"/>
      <color theme="1"/>
      <name val="Calibri"/>
    </font>
    <font>
      <sz val="14.0"/>
      <color rgb="FFFF0000"/>
      <name val="Calibri"/>
    </font>
    <font>
      <sz val="11.0"/>
      <color theme="0"/>
      <name val="Calibri"/>
    </font>
    <font>
      <b/>
      <sz val="12.0"/>
      <color theme="0"/>
      <name val="Calibri"/>
    </font>
    <font>
      <b/>
      <sz val="14.0"/>
      <color rgb="FF00B050"/>
      <name val="Calibri"/>
    </font>
    <font>
      <b/>
      <sz val="12.0"/>
      <color rgb="FFCC0066"/>
      <name val="Calibri"/>
    </font>
    <font>
      <sz val="10.0"/>
      <color theme="1"/>
      <name val="Calibri"/>
    </font>
    <font>
      <b/>
      <sz val="12.0"/>
      <color rgb="FFB2460A"/>
      <name val="Calibri"/>
    </font>
    <font/>
    <font>
      <b/>
      <sz val="14.0"/>
      <color rgb="FFB2460A"/>
      <name val="Calibri"/>
    </font>
    <font>
      <b/>
      <sz val="14.0"/>
      <color rgb="FFC1292E"/>
      <name val="Calibri"/>
    </font>
    <font>
      <b/>
      <sz val="14.0"/>
      <color rgb="FFF26419"/>
      <name val="Calibri"/>
    </font>
    <font>
      <b/>
      <sz val="14.0"/>
      <color rgb="FF241E4E"/>
      <name val="Calibri"/>
    </font>
    <font>
      <b/>
      <sz val="14.0"/>
      <color rgb="FF226F54"/>
      <name val="Calibri"/>
    </font>
    <font>
      <sz val="9.0"/>
      <color theme="1"/>
      <name val="Calibri"/>
    </font>
    <font>
      <b/>
      <sz val="12.0"/>
      <color rgb="FFC1292E"/>
      <name val="Calibri"/>
    </font>
    <font>
      <sz val="9.0"/>
      <color theme="0"/>
      <name val="Calibri"/>
    </font>
    <font>
      <b/>
      <sz val="12.0"/>
      <color rgb="FFF26419"/>
      <name val="Calibri"/>
    </font>
    <font>
      <b/>
      <sz val="12.0"/>
      <color rgb="FF241E4E"/>
      <name val="Calibri"/>
    </font>
    <font>
      <b/>
      <sz val="18.0"/>
      <color rgb="FFB2460A"/>
      <name val="Calibri"/>
    </font>
    <font>
      <b/>
      <sz val="12.0"/>
      <color rgb="FF226F54"/>
      <name val="Calibri"/>
    </font>
    <font>
      <sz val="12.0"/>
      <color rgb="FFB2460A"/>
      <name val="Calibri"/>
    </font>
    <font>
      <i/>
      <sz val="10.0"/>
      <color rgb="FFFF0000"/>
      <name val="Calibri"/>
    </font>
    <font>
      <i/>
      <sz val="10.0"/>
      <color theme="1"/>
      <name val="Calibri"/>
    </font>
    <font>
      <b/>
      <sz val="11.0"/>
      <color theme="0"/>
      <name val="Calibri"/>
    </font>
    <font>
      <color theme="1"/>
      <name val="Calibri"/>
    </font>
  </fonts>
  <fills count="5">
    <fill>
      <patternFill patternType="none"/>
    </fill>
    <fill>
      <patternFill patternType="lightGray"/>
    </fill>
    <fill>
      <patternFill patternType="solid">
        <fgColor rgb="FFB2460A"/>
        <bgColor rgb="FFB2460A"/>
      </patternFill>
    </fill>
    <fill>
      <patternFill patternType="solid">
        <fgColor rgb="FFF37631"/>
        <bgColor rgb="FFF37631"/>
      </patternFill>
    </fill>
    <fill>
      <patternFill patternType="solid">
        <fgColor theme="0"/>
        <bgColor theme="0"/>
      </patternFill>
    </fill>
  </fills>
  <borders count="19">
    <border/>
    <border>
      <left/>
      <right/>
      <top/>
      <bottom/>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bottom style="thin">
        <color rgb="FF000000"/>
      </bottom>
    </border>
    <border>
      <bottom style="thin">
        <color rgb="FF000000"/>
      </bottom>
    </border>
    <border>
      <right style="thin">
        <color rgb="FF000000"/>
      </right>
      <bottom style="thin">
        <color rgb="FF000000"/>
      </bottom>
    </border>
    <border>
      <left/>
      <right/>
      <top style="thin">
        <color rgb="FFB2460A"/>
      </top>
      <bottom style="thin">
        <color rgb="FFB2460A"/>
      </bottom>
    </border>
    <border>
      <left style="thin">
        <color rgb="FFB2460A"/>
      </left>
      <right/>
      <top style="thin">
        <color rgb="FFB2460A"/>
      </top>
      <bottom style="thin">
        <color rgb="FFB2460A"/>
      </bottom>
    </border>
    <border>
      <left/>
      <top/>
      <bottom/>
    </border>
    <border>
      <right/>
      <top/>
      <bottom/>
    </border>
    <border>
      <left style="medium">
        <color rgb="FF00B050"/>
      </left>
      <right style="medium">
        <color rgb="FF00B050"/>
      </right>
      <top style="medium">
        <color rgb="FF00B050"/>
      </top>
      <bottom style="medium">
        <color rgb="FF00B050"/>
      </bottom>
    </border>
    <border>
      <left style="thin">
        <color theme="0"/>
      </left>
      <right style="thin">
        <color theme="0"/>
      </right>
      <top style="thin">
        <color theme="0"/>
      </top>
      <bottom/>
    </border>
    <border>
      <left style="thin">
        <color theme="0"/>
      </left>
      <right style="thin">
        <color theme="0"/>
      </right>
      <top/>
      <bottom style="thin">
        <color theme="0"/>
      </bottom>
    </border>
    <border>
      <left/>
      <right/>
      <top/>
    </border>
    <border>
      <left/>
      <right/>
      <bottom/>
    </border>
  </borders>
  <cellStyleXfs count="1">
    <xf borderId="0" fillId="0" fontId="0" numFmtId="0" applyAlignment="1" applyFont="1"/>
  </cellStyleXfs>
  <cellXfs count="64">
    <xf borderId="0" fillId="0" fontId="0" numFmtId="0" xfId="0" applyAlignment="1" applyFont="1">
      <alignment readingOrder="0" shrinkToFit="0" vertical="bottom" wrapText="0"/>
    </xf>
    <xf borderId="1" fillId="2" fontId="1" numFmtId="0" xfId="0" applyAlignment="1" applyBorder="1" applyFill="1" applyFont="1">
      <alignment vertical="center"/>
    </xf>
    <xf borderId="1" fillId="3" fontId="2" numFmtId="0" xfId="0" applyBorder="1" applyFill="1" applyFont="1"/>
    <xf borderId="0" fillId="0" fontId="3" numFmtId="0" xfId="0" applyFont="1"/>
    <xf borderId="0" fillId="0" fontId="4" numFmtId="0" xfId="0" applyFont="1"/>
    <xf borderId="2" fillId="0" fontId="5" numFmtId="0" xfId="0" applyBorder="1" applyFont="1"/>
    <xf borderId="3" fillId="0" fontId="0" numFmtId="0" xfId="0" applyBorder="1" applyFont="1"/>
    <xf borderId="4" fillId="0" fontId="0" numFmtId="0" xfId="0" applyBorder="1" applyFont="1"/>
    <xf borderId="5" fillId="0" fontId="0" numFmtId="0" xfId="0" applyBorder="1" applyFont="1"/>
    <xf borderId="0" fillId="0" fontId="0" numFmtId="0" xfId="0" applyFont="1"/>
    <xf borderId="6" fillId="0" fontId="0" numFmtId="0" xfId="0" applyBorder="1" applyFont="1"/>
    <xf borderId="7" fillId="0" fontId="0" numFmtId="0" xfId="0" applyBorder="1" applyFont="1"/>
    <xf borderId="8" fillId="0" fontId="0" numFmtId="0" xfId="0" applyBorder="1" applyFont="1"/>
    <xf borderId="9" fillId="0" fontId="0" numFmtId="0" xfId="0" applyBorder="1" applyFont="1"/>
    <xf borderId="1" fillId="2" fontId="6" numFmtId="0" xfId="0" applyBorder="1" applyFont="1"/>
    <xf borderId="1" fillId="2" fontId="7" numFmtId="0" xfId="0" applyAlignment="1" applyBorder="1" applyFont="1">
      <alignment vertical="center"/>
    </xf>
    <xf borderId="10" fillId="4" fontId="8" numFmtId="0" xfId="0" applyAlignment="1" applyBorder="1" applyFill="1" applyFont="1">
      <alignment horizontal="right" vertical="center"/>
    </xf>
    <xf borderId="10" fillId="4" fontId="8" numFmtId="164" xfId="0" applyAlignment="1" applyBorder="1" applyFont="1" applyNumberFormat="1">
      <alignment horizontal="center" vertical="center"/>
    </xf>
    <xf borderId="11" fillId="4" fontId="3" numFmtId="0" xfId="0" applyAlignment="1" applyBorder="1" applyFont="1">
      <alignment horizontal="right" vertical="center"/>
    </xf>
    <xf borderId="10" fillId="4" fontId="3" numFmtId="164" xfId="0" applyAlignment="1" applyBorder="1" applyFont="1" applyNumberFormat="1">
      <alignment horizontal="center" vertical="center"/>
    </xf>
    <xf borderId="0" fillId="0" fontId="9" numFmtId="0" xfId="0" applyAlignment="1" applyFont="1">
      <alignment horizontal="center"/>
    </xf>
    <xf borderId="0" fillId="0" fontId="10" numFmtId="0" xfId="0" applyAlignment="1" applyFont="1">
      <alignment horizontal="center"/>
    </xf>
    <xf borderId="0" fillId="0" fontId="11" numFmtId="0" xfId="0" applyAlignment="1" applyFont="1">
      <alignment horizontal="center" shrinkToFit="0" vertical="center" wrapText="1"/>
    </xf>
    <xf borderId="12" fillId="4" fontId="11" numFmtId="0" xfId="0" applyAlignment="1" applyBorder="1" applyFont="1">
      <alignment horizontal="center"/>
    </xf>
    <xf borderId="13" fillId="0" fontId="12" numFmtId="0" xfId="0" applyBorder="1" applyFont="1"/>
    <xf borderId="0" fillId="0" fontId="13" numFmtId="0" xfId="0" applyAlignment="1" applyFont="1">
      <alignment horizontal="center"/>
    </xf>
    <xf borderId="0" fillId="0" fontId="14" numFmtId="0" xfId="0" applyAlignment="1" applyFont="1">
      <alignment horizontal="center" vertical="top"/>
    </xf>
    <xf borderId="0" fillId="0" fontId="15" numFmtId="0" xfId="0" applyAlignment="1" applyFont="1">
      <alignment horizontal="center" vertical="top"/>
    </xf>
    <xf borderId="0" fillId="0" fontId="16" numFmtId="0" xfId="0" applyAlignment="1" applyFont="1">
      <alignment horizontal="center" vertical="top"/>
    </xf>
    <xf borderId="0" fillId="0" fontId="17" numFmtId="0" xfId="0" applyAlignment="1" applyFont="1">
      <alignment horizontal="center" vertical="top"/>
    </xf>
    <xf borderId="0" fillId="0" fontId="11" numFmtId="0" xfId="0" applyAlignment="1" applyFont="1">
      <alignment horizontal="center" vertical="top"/>
    </xf>
    <xf borderId="1" fillId="2" fontId="2" numFmtId="0" xfId="0" applyAlignment="1" applyBorder="1" applyFont="1">
      <alignment horizontal="center"/>
    </xf>
    <xf borderId="0" fillId="0" fontId="18" numFmtId="0" xfId="0" applyAlignment="1" applyFont="1">
      <alignment horizontal="right" vertical="center"/>
    </xf>
    <xf borderId="0" fillId="0" fontId="6" numFmtId="0" xfId="0" applyAlignment="1" applyFont="1">
      <alignment horizontal="center"/>
    </xf>
    <xf borderId="14" fillId="4" fontId="13" numFmtId="9" xfId="0" applyAlignment="1" applyBorder="1" applyFont="1" applyNumberFormat="1">
      <alignment horizontal="center" vertical="center"/>
    </xf>
    <xf borderId="0" fillId="0" fontId="19" numFmtId="0" xfId="0" applyAlignment="1" applyFont="1">
      <alignment horizontal="right" vertical="top"/>
    </xf>
    <xf borderId="0" fillId="0" fontId="6" numFmtId="9" xfId="0" applyAlignment="1" applyFont="1" applyNumberFormat="1">
      <alignment horizontal="left" vertical="center"/>
    </xf>
    <xf borderId="1" fillId="2" fontId="20" numFmtId="0" xfId="0" applyAlignment="1" applyBorder="1" applyFont="1">
      <alignment horizontal="center" vertical="top"/>
    </xf>
    <xf borderId="0" fillId="0" fontId="11" numFmtId="0" xfId="0" applyAlignment="1" applyFont="1">
      <alignment horizontal="right"/>
    </xf>
    <xf borderId="0" fillId="0" fontId="21" numFmtId="0" xfId="0" applyAlignment="1" applyFont="1">
      <alignment horizontal="right" vertical="top"/>
    </xf>
    <xf borderId="15" fillId="2" fontId="2" numFmtId="164" xfId="0" applyAlignment="1" applyBorder="1" applyFont="1" applyNumberFormat="1">
      <alignment horizontal="center"/>
    </xf>
    <xf borderId="0" fillId="0" fontId="14" numFmtId="164" xfId="0" applyAlignment="1" applyFont="1" applyNumberFormat="1">
      <alignment horizontal="center"/>
    </xf>
    <xf borderId="0" fillId="0" fontId="15" numFmtId="164" xfId="0" applyAlignment="1" applyFont="1" applyNumberFormat="1">
      <alignment horizontal="center"/>
    </xf>
    <xf borderId="0" fillId="0" fontId="16" numFmtId="164" xfId="0" applyAlignment="1" applyFont="1" applyNumberFormat="1">
      <alignment horizontal="center"/>
    </xf>
    <xf borderId="0" fillId="0" fontId="17" numFmtId="164" xfId="0" applyAlignment="1" applyFont="1" applyNumberFormat="1">
      <alignment horizontal="center"/>
    </xf>
    <xf borderId="0" fillId="0" fontId="22" numFmtId="0" xfId="0" applyAlignment="1" applyFont="1">
      <alignment horizontal="right" vertical="top"/>
    </xf>
    <xf borderId="16" fillId="2" fontId="20" numFmtId="0" xfId="0" applyAlignment="1" applyBorder="1" applyFont="1">
      <alignment horizontal="center" vertical="top"/>
    </xf>
    <xf borderId="0" fillId="0" fontId="0" numFmtId="0" xfId="0" applyAlignment="1" applyFont="1">
      <alignment horizontal="center"/>
    </xf>
    <xf borderId="17" fillId="4" fontId="23" numFmtId="1" xfId="0" applyAlignment="1" applyBorder="1" applyFont="1" applyNumberFormat="1">
      <alignment horizontal="right" vertical="center"/>
    </xf>
    <xf borderId="0" fillId="0" fontId="24" numFmtId="0" xfId="0" applyAlignment="1" applyFont="1">
      <alignment horizontal="right" vertical="top"/>
    </xf>
    <xf borderId="1" fillId="2" fontId="2" numFmtId="164" xfId="0" applyAlignment="1" applyBorder="1" applyFont="1" applyNumberFormat="1">
      <alignment horizontal="center"/>
    </xf>
    <xf borderId="18" fillId="0" fontId="12" numFmtId="0" xfId="0" applyBorder="1" applyFont="1"/>
    <xf borderId="1" fillId="4" fontId="25" numFmtId="0" xfId="0" applyAlignment="1" applyBorder="1" applyFont="1">
      <alignment horizontal="right" vertical="top"/>
    </xf>
    <xf borderId="0" fillId="0" fontId="26" numFmtId="0" xfId="0" applyFont="1"/>
    <xf borderId="0" fillId="0" fontId="27" numFmtId="0" xfId="0" applyFont="1"/>
    <xf borderId="0" fillId="0" fontId="27" numFmtId="0" xfId="0" applyAlignment="1" applyFont="1">
      <alignment shrinkToFit="0" wrapText="1"/>
    </xf>
    <xf borderId="1" fillId="2" fontId="28" numFmtId="0" xfId="0" applyAlignment="1" applyBorder="1" applyFont="1">
      <alignment horizontal="left"/>
    </xf>
    <xf borderId="1" fillId="2" fontId="28" numFmtId="0" xfId="0" applyAlignment="1" applyBorder="1" applyFont="1">
      <alignment horizontal="center"/>
    </xf>
    <xf borderId="0" fillId="0" fontId="29" numFmtId="0" xfId="0" applyFont="1"/>
    <xf borderId="0" fillId="0" fontId="29" numFmtId="0" xfId="0" applyAlignment="1" applyFont="1">
      <alignment readingOrder="0"/>
    </xf>
    <xf borderId="0" fillId="0" fontId="0" numFmtId="165" xfId="0" applyFont="1" applyNumberFormat="1"/>
    <xf borderId="0" fillId="0" fontId="0" numFmtId="166" xfId="0" applyAlignment="1" applyFont="1" applyNumberFormat="1">
      <alignment horizontal="center"/>
    </xf>
    <xf borderId="0" fillId="0" fontId="0" numFmtId="9" xfId="0" applyFont="1" applyNumberFormat="1"/>
    <xf borderId="0" fillId="0" fontId="0" numFmtId="0" xfId="0" applyAlignment="1" applyFont="1">
      <alignment horizontal="center"/>
    </xf>
  </cellXfs>
  <cellStyles count="1">
    <cellStyle xfId="0" name="Normal" builtinId="0"/>
  </cellStyles>
  <dxfs count="5">
    <dxf>
      <font/>
      <fill>
        <patternFill patternType="none"/>
      </fill>
      <border>
        <left style="thin">
          <color rgb="FFC00000"/>
        </left>
        <right style="thin">
          <color rgb="FFC00000"/>
        </right>
        <top style="thin">
          <color rgb="FFC00000"/>
        </top>
        <bottom style="thin">
          <color rgb="FFC00000"/>
        </bottom>
      </border>
    </dxf>
    <dxf>
      <font/>
      <fill>
        <patternFill patternType="none"/>
      </fill>
      <border/>
    </dxf>
    <dxf>
      <font/>
      <fill>
        <patternFill patternType="solid">
          <fgColor theme="4"/>
          <bgColor theme="4"/>
        </patternFill>
      </fill>
      <border/>
    </dxf>
    <dxf>
      <font/>
      <fill>
        <patternFill patternType="solid">
          <fgColor rgb="FFD8D8D8"/>
          <bgColor rgb="FFD8D8D8"/>
        </patternFill>
      </fill>
      <border/>
    </dxf>
    <dxf>
      <font/>
      <fill>
        <patternFill patternType="solid">
          <fgColor rgb="FFD9E2F3"/>
          <bgColor rgb="FFD9E2F3"/>
        </patternFill>
      </fill>
      <border/>
    </dxf>
  </dxfs>
  <tableStyles count="1">
    <tableStyle count="3" pivot="0" name="DEALS-style">
      <tableStyleElement dxfId="2" type="headerRow"/>
      <tableStyleElement dxfId="3" type="firstRowStripe"/>
      <tableStyleElement dxfId="4" type="secondRowStripe"/>
    </tableStyle>
  </tableStyle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microsoft.com/office/2007/relationships/slicerCache" Target="slicerCaches/slicerCache1.xml"/><Relationship Id="rId7" Type="http://schemas.microsoft.com/office/2007/relationships/slicerCache" Target="slicerCaches/slicerCache2.xml"/></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 Id="rId2" Type="http://schemas.openxmlformats.org/officeDocument/2006/relationships/image" Target="../media/image1.png"/><Relationship Id="rId3"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10</xdr:col>
      <xdr:colOff>438150</xdr:colOff>
      <xdr:row>2</xdr:row>
      <xdr:rowOff>57150</xdr:rowOff>
    </xdr:from>
    <xdr:ext cx="1181100" cy="2857500"/>
    <mc:AlternateContent>
      <mc:Choice Requires="sle15">
        <xdr:graphicFrame>
          <xdr:nvGraphicFramePr>
            <xdr:cNvPr id="1" name="STATUS_1"/>
            <xdr:cNvGraphicFramePr/>
          </xdr:nvGraphicFramePr>
          <xdr:xfrm>
            <a:off x="0" y="0"/>
            <a:ext cx="0" cy="0"/>
          </xdr:xfrm>
          <a:graphic>
            <a:graphicData uri="http://schemas.microsoft.com/office/drawing/2010/slicer">
              <x3Unk:slicer name="STATUS_1"/>
            </a:graphicData>
          </a:graphic>
        </xdr:graphicFrame>
      </mc:Choice>
      <mc:Fallback>
        <xdr:sp>
          <xdr:nvSpPr>
            <xdr:cNvPr id="1" name=""/>
            <xdr:cNvSpPr>
              <a:spLocks noTextEdit="1"/>
            </xdr:cNvSpPr>
          </xdr:nvSpPr>
          <xdr:spPr>
            <a:prstGeom prst="rect">
              <a:avLst/>
            </a:prstGeom>
            <a:solidFill>
              <a:prstClr val="white"/>
            </a:solidFill>
            <a:ln w="1">
              <a:solidFill>
                <a:prstClr val="green"/>
              </a:solidFill>
            </a:ln>
          </xdr:spPr>
          <xdr:txBody>
            <a:bodyPr horzOverflow="clip" vert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fLocksWithSheet="0"/>
  </xdr:oneCellAnchor>
  <xdr:oneCellAnchor>
    <xdr:from>
      <xdr:col>11</xdr:col>
      <xdr:colOff>228600</xdr:colOff>
      <xdr:row>2</xdr:row>
      <xdr:rowOff>47625</xdr:rowOff>
    </xdr:from>
    <xdr:ext cx="1323975" cy="2857500"/>
    <mc:AlternateContent>
      <mc:Choice Requires="sle15">
        <xdr:graphicFrame>
          <xdr:nvGraphicFramePr>
            <xdr:cNvPr id="2" name="STAGE_2"/>
            <xdr:cNvGraphicFramePr/>
          </xdr:nvGraphicFramePr>
          <xdr:xfrm>
            <a:off x="0" y="0"/>
            <a:ext cx="0" cy="0"/>
          </xdr:xfrm>
          <a:graphic>
            <a:graphicData uri="http://schemas.microsoft.com/office/drawing/2010/slicer">
              <x3Unk:slicer name="STAGE_2"/>
            </a:graphicData>
          </a:graphic>
        </xdr:graphicFrame>
      </mc:Choice>
      <mc:Fallback>
        <xdr:sp>
          <xdr:nvSpPr>
            <xdr:cNvPr id="2" name=""/>
            <xdr:cNvSpPr>
              <a:spLocks noTextEdit="1"/>
            </xdr:cNvSpPr>
          </xdr:nvSpPr>
          <xdr:spPr>
            <a:prstGeom prst="rect">
              <a:avLst/>
            </a:prstGeom>
            <a:solidFill>
              <a:prstClr val="white"/>
            </a:solidFill>
            <a:ln w="1">
              <a:solidFill>
                <a:prstClr val="green"/>
              </a:solidFill>
            </a:ln>
          </xdr:spPr>
          <xdr:txBody>
            <a:bodyPr horzOverflow="clip" vert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fLocksWithSheet="0"/>
  </xdr:oneCellAnchor>
  <xdr:oneCellAnchor>
    <xdr:from>
      <xdr:col>1</xdr:col>
      <xdr:colOff>1333500</xdr:colOff>
      <xdr:row>2</xdr:row>
      <xdr:rowOff>228600</xdr:rowOff>
    </xdr:from>
    <xdr:ext cx="1066800" cy="476250"/>
    <xdr:sp>
      <xdr:nvSpPr>
        <xdr:cNvPr id="3" name="Shape 3"/>
        <xdr:cNvSpPr/>
      </xdr:nvSpPr>
      <xdr:spPr>
        <a:xfrm>
          <a:off x="4817363" y="3551400"/>
          <a:ext cx="1057275" cy="457200"/>
        </a:xfrm>
        <a:prstGeom prst="flowChartOffpageConnector">
          <a:avLst/>
        </a:prstGeom>
        <a:solidFill>
          <a:srgbClr val="C1292E"/>
        </a:solidFill>
        <a:ln cap="flat" cmpd="sng" w="12700">
          <a:solidFill>
            <a:schemeClr val="lt1"/>
          </a:solidFill>
          <a:prstDash val="solid"/>
          <a:miter lim="800000"/>
          <a:headEnd len="sm" w="sm" type="none"/>
          <a:tailEnd len="sm" w="sm" type="none"/>
        </a:ln>
      </xdr:spPr>
      <xdr:txBody>
        <a:bodyPr anchorCtr="0" anchor="ctr" bIns="45700" lIns="91425" spcFirstLastPara="1" rIns="91425" wrap="square" tIns="45700">
          <a:noAutofit/>
        </a:bodyPr>
        <a:lstStyle/>
        <a:p>
          <a:pPr indent="0" lvl="0" marL="0" rtl="0" algn="ctr">
            <a:spcBef>
              <a:spcPts val="0"/>
            </a:spcBef>
            <a:spcAft>
              <a:spcPts val="0"/>
            </a:spcAft>
            <a:buNone/>
          </a:pPr>
          <a:r>
            <a:rPr lang="en-US" sz="1400"/>
            <a:t> </a:t>
          </a:r>
          <a:endParaRPr b="1" sz="1400"/>
        </a:p>
      </xdr:txBody>
    </xdr:sp>
    <xdr:clientData fLocksWithSheet="0"/>
  </xdr:oneCellAnchor>
  <xdr:oneCellAnchor>
    <xdr:from>
      <xdr:col>3</xdr:col>
      <xdr:colOff>0</xdr:colOff>
      <xdr:row>2</xdr:row>
      <xdr:rowOff>228600</xdr:rowOff>
    </xdr:from>
    <xdr:ext cx="1057275" cy="476250"/>
    <xdr:sp>
      <xdr:nvSpPr>
        <xdr:cNvPr id="4" name="Shape 4"/>
        <xdr:cNvSpPr/>
      </xdr:nvSpPr>
      <xdr:spPr>
        <a:xfrm>
          <a:off x="4822125" y="3551400"/>
          <a:ext cx="1047750" cy="457200"/>
        </a:xfrm>
        <a:prstGeom prst="flowChartOffpageConnector">
          <a:avLst/>
        </a:prstGeom>
        <a:solidFill>
          <a:srgbClr val="F26419"/>
        </a:solidFill>
        <a:ln cap="flat" cmpd="sng" w="12700">
          <a:solidFill>
            <a:schemeClr val="lt1"/>
          </a:solidFill>
          <a:prstDash val="solid"/>
          <a:miter lim="800000"/>
          <a:headEnd len="sm" w="sm" type="none"/>
          <a:tailEnd len="sm" w="sm" type="none"/>
        </a:ln>
      </xdr:spPr>
      <xdr:txBody>
        <a:bodyPr anchorCtr="0" anchor="ctr" bIns="45700" lIns="91425" spcFirstLastPara="1" rIns="91425" wrap="square" tIns="45700">
          <a:noAutofit/>
        </a:bodyPr>
        <a:lstStyle/>
        <a:p>
          <a:pPr indent="0" lvl="0" marL="0" rtl="0" algn="ctr">
            <a:spcBef>
              <a:spcPts val="0"/>
            </a:spcBef>
            <a:spcAft>
              <a:spcPts val="0"/>
            </a:spcAft>
            <a:buNone/>
          </a:pPr>
          <a:r>
            <a:rPr lang="en-US" sz="1400"/>
            <a:t> </a:t>
          </a:r>
          <a:endParaRPr b="1" sz="1400"/>
        </a:p>
      </xdr:txBody>
    </xdr:sp>
    <xdr:clientData fLocksWithSheet="0"/>
  </xdr:oneCellAnchor>
  <xdr:oneCellAnchor>
    <xdr:from>
      <xdr:col>4</xdr:col>
      <xdr:colOff>0</xdr:colOff>
      <xdr:row>3</xdr:row>
      <xdr:rowOff>0</xdr:rowOff>
    </xdr:from>
    <xdr:ext cx="1057275" cy="457200"/>
    <xdr:sp>
      <xdr:nvSpPr>
        <xdr:cNvPr id="5" name="Shape 5"/>
        <xdr:cNvSpPr/>
      </xdr:nvSpPr>
      <xdr:spPr>
        <a:xfrm>
          <a:off x="4822125" y="3560925"/>
          <a:ext cx="1047750" cy="438150"/>
        </a:xfrm>
        <a:prstGeom prst="flowChartOffpageConnector">
          <a:avLst/>
        </a:prstGeom>
        <a:solidFill>
          <a:srgbClr val="241E4E"/>
        </a:solidFill>
        <a:ln cap="flat" cmpd="sng" w="12700">
          <a:solidFill>
            <a:schemeClr val="lt1"/>
          </a:solidFill>
          <a:prstDash val="solid"/>
          <a:miter lim="800000"/>
          <a:headEnd len="sm" w="sm" type="none"/>
          <a:tailEnd len="sm" w="sm" type="none"/>
        </a:ln>
      </xdr:spPr>
      <xdr:txBody>
        <a:bodyPr anchorCtr="0" anchor="ctr" bIns="45700" lIns="91425" spcFirstLastPara="1" rIns="91425" wrap="square" tIns="45700">
          <a:noAutofit/>
        </a:bodyPr>
        <a:lstStyle/>
        <a:p>
          <a:pPr indent="0" lvl="0" marL="0" rtl="0" algn="ctr">
            <a:spcBef>
              <a:spcPts val="0"/>
            </a:spcBef>
            <a:spcAft>
              <a:spcPts val="0"/>
            </a:spcAft>
            <a:buNone/>
          </a:pPr>
          <a:r>
            <a:rPr lang="en-US" sz="1400"/>
            <a:t> </a:t>
          </a:r>
          <a:endParaRPr b="1" sz="1400"/>
        </a:p>
      </xdr:txBody>
    </xdr:sp>
    <xdr:clientData fLocksWithSheet="0"/>
  </xdr:oneCellAnchor>
  <xdr:oneCellAnchor>
    <xdr:from>
      <xdr:col>5</xdr:col>
      <xdr:colOff>0</xdr:colOff>
      <xdr:row>2</xdr:row>
      <xdr:rowOff>228600</xdr:rowOff>
    </xdr:from>
    <xdr:ext cx="1057275" cy="476250"/>
    <xdr:sp>
      <xdr:nvSpPr>
        <xdr:cNvPr id="6" name="Shape 6"/>
        <xdr:cNvSpPr/>
      </xdr:nvSpPr>
      <xdr:spPr>
        <a:xfrm>
          <a:off x="4822125" y="3551400"/>
          <a:ext cx="1047750" cy="457200"/>
        </a:xfrm>
        <a:prstGeom prst="flowChartOffpageConnector">
          <a:avLst/>
        </a:prstGeom>
        <a:solidFill>
          <a:srgbClr val="226F54"/>
        </a:solidFill>
        <a:ln cap="flat" cmpd="sng" w="12700">
          <a:solidFill>
            <a:schemeClr val="lt1"/>
          </a:solidFill>
          <a:prstDash val="solid"/>
          <a:miter lim="800000"/>
          <a:headEnd len="sm" w="sm" type="none"/>
          <a:tailEnd len="sm" w="sm" type="none"/>
        </a:ln>
      </xdr:spPr>
      <xdr:txBody>
        <a:bodyPr anchorCtr="0" anchor="ctr" bIns="45700" lIns="91425" spcFirstLastPara="1" rIns="91425" wrap="square" tIns="45700">
          <a:noAutofit/>
        </a:bodyPr>
        <a:lstStyle/>
        <a:p>
          <a:pPr indent="0" lvl="0" marL="0" rtl="0" algn="ctr">
            <a:spcBef>
              <a:spcPts val="0"/>
            </a:spcBef>
            <a:spcAft>
              <a:spcPts val="0"/>
            </a:spcAft>
            <a:buNone/>
          </a:pPr>
          <a:r>
            <a:rPr lang="en-US" sz="1400"/>
            <a:t> </a:t>
          </a:r>
          <a:endParaRPr b="1" sz="1800">
            <a:solidFill>
              <a:schemeClr val="lt1"/>
            </a:solidFill>
          </a:endParaRPr>
        </a:p>
      </xdr:txBody>
    </xdr:sp>
    <xdr:clientData fLocksWithSheet="0"/>
  </xdr:oneCellAnchor>
  <xdr:oneCellAnchor>
    <xdr:from>
      <xdr:col>6</xdr:col>
      <xdr:colOff>161925</xdr:colOff>
      <xdr:row>0</xdr:row>
      <xdr:rowOff>9525</xdr:rowOff>
    </xdr:from>
    <xdr:ext cx="390525" cy="390525"/>
    <xdr:pic>
      <xdr:nvPicPr>
        <xdr:cNvPr descr="Thumbs Up Sign" id="0" name="image3.png"/>
        <xdr:cNvPicPr preferRelativeResize="0"/>
      </xdr:nvPicPr>
      <xdr:blipFill>
        <a:blip cstate="print" r:embed="rId1"/>
        <a:stretch>
          <a:fillRect/>
        </a:stretch>
      </xdr:blipFill>
      <xdr:spPr>
        <a:prstGeom prst="rect">
          <a:avLst/>
        </a:prstGeom>
        <a:noFill/>
      </xdr:spPr>
    </xdr:pic>
    <xdr:clientData fLocksWithSheet="0"/>
  </xdr:oneCellAnchor>
  <xdr:oneCellAnchor>
    <xdr:from>
      <xdr:col>8</xdr:col>
      <xdr:colOff>466725</xdr:colOff>
      <xdr:row>0</xdr:row>
      <xdr:rowOff>28575</xdr:rowOff>
    </xdr:from>
    <xdr:ext cx="438150" cy="438150"/>
    <xdr:pic>
      <xdr:nvPicPr>
        <xdr:cNvPr descr="Thumbs Up Sign" id="0" name="image1.png"/>
        <xdr:cNvPicPr preferRelativeResize="0"/>
      </xdr:nvPicPr>
      <xdr:blipFill>
        <a:blip cstate="print" r:embed="rId2"/>
        <a:stretch>
          <a:fillRect/>
        </a:stretch>
      </xdr:blipFill>
      <xdr:spPr>
        <a:prstGeom prst="rect">
          <a:avLst/>
        </a:prstGeom>
        <a:noFill/>
      </xdr:spPr>
    </xdr:pic>
    <xdr:clientData fLocksWithSheet="0"/>
  </xdr:oneCellAnchor>
  <xdr:oneCellAnchor>
    <xdr:from>
      <xdr:col>6</xdr:col>
      <xdr:colOff>847725</xdr:colOff>
      <xdr:row>6</xdr:row>
      <xdr:rowOff>9525</xdr:rowOff>
    </xdr:from>
    <xdr:ext cx="714375" cy="704850"/>
    <xdr:pic>
      <xdr:nvPicPr>
        <xdr:cNvPr descr="Stopwatch" id="0" name="image2.png"/>
        <xdr:cNvPicPr preferRelativeResize="0"/>
      </xdr:nvPicPr>
      <xdr:blipFill>
        <a:blip cstate="print" r:embed="rId3"/>
        <a:stretch>
          <a:fillRect/>
        </a:stretch>
      </xdr:blipFill>
      <xdr:spPr>
        <a:prstGeom prst="rect">
          <a:avLst/>
        </a:prstGeom>
        <a:noFill/>
      </xdr:spPr>
    </xdr:pic>
    <xdr:clientData fLocksWithSheet="0"/>
  </xdr:oneCellAnchor>
</xdr:wsDr>
</file>

<file path=xl/slicerCaches/slicerCache1.xml><?xml version="1.0" encoding="utf-8"?>
<x14:slicerCacheDefinition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name="SlicerCache_Table_1_Col_5" sourceName="STAGE">
  <x14:extLst>
    <ext uri="{2F2917AC-EB37-4324-AD4E-5DD8C200BD13}">
      <x15:tableSlicerCache tableId="1" column="5"/>
    </ext>
  </x14:extLst>
</x14:slicerCacheDefinition>
</file>

<file path=xl/slicerCaches/slicerCache2.xml><?xml version="1.0" encoding="utf-8"?>
<x14:slicerCacheDefinition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name="SlicerCache_Table_1_Col_7" sourceName="STATUS">
  <x14:extLst>
    <ext uri="{2F2917AC-EB37-4324-AD4E-5DD8C200BD13}">
      <x15:tableSlicerCache tableId="1" column="7"/>
    </ext>
  </x14:extLst>
</x14:slicerCacheDefinition>
</file>

<file path=xl/slicers/slicer1.xml><?xml version="1.0" encoding="utf-8"?>
<x14:slicers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x14:slicer name="STATUS_1" cache="SlicerCache_Table_1_Col_7" caption="STATUS" rowHeight="247650"/>
  <x14:slicer name="STAGE_2" cache="SlicerCache_Table_1_Col_5" caption="STAGE" rowHeight="247650"/>
</x14:slicers>
</file>

<file path=xl/tables/table1.xml><?xml version="1.0" encoding="utf-8"?>
<table xmlns="http://schemas.openxmlformats.org/spreadsheetml/2006/main" ref="A11:L12" displayName="Table_1" id="1">
  <autoFilter ref="$A$11:$L$12"/>
  <tableColumns count="12">
    <tableColumn name="COMPANY" id="1"/>
    <tableColumn name="CONTACT" id="2"/>
    <tableColumn name="DEAL VALUE" id="3"/>
    <tableColumn name="CREATED DATE" id="4"/>
    <tableColumn name="STAGE" id="5"/>
    <tableColumn name="WIN %" id="6"/>
    <tableColumn name="STATUS" id="7"/>
    <tableColumn name="CLOSE DATE" id="8"/>
    <tableColumn name="EMAIL" id="9"/>
    <tableColumn name="PHONE" id="10"/>
    <tableColumn name="NEXT ACTIVITY DATE" id="11"/>
    <tableColumn name="NOTES" id="12"/>
  </tableColumns>
  <tableStyleInfo name="DEALS-style" showColumnStripes="0" showFirstColumn="1" showLastColumn="1" showRowStripes="1"/>
</table>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2.xml"/><Relationship Id="rId3" Type="http://schemas.openxmlformats.org/officeDocument/2006/relationships/vmlDrawing" Target="../drawings/vmlDrawing1.vml"/><Relationship Id="rId5" Type="http://schemas.openxmlformats.org/officeDocument/2006/relationships/table" Target="../tables/table1.xml"/><Relationship Id="rId6"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2.71"/>
    <col customWidth="1" min="2" max="2" width="93.71"/>
    <col customWidth="1" min="3" max="26" width="8.71"/>
  </cols>
  <sheetData>
    <row r="1">
      <c r="A1" s="1" t="s">
        <v>0</v>
      </c>
      <c r="B1" s="1"/>
    </row>
    <row r="5">
      <c r="B5" s="2" t="s">
        <v>1</v>
      </c>
    </row>
    <row r="6">
      <c r="B6" s="3" t="s">
        <v>2</v>
      </c>
    </row>
    <row r="7">
      <c r="B7" s="3" t="s">
        <v>3</v>
      </c>
    </row>
    <row r="8">
      <c r="B8" s="4" t="s">
        <v>4</v>
      </c>
    </row>
    <row r="9">
      <c r="B9" s="4" t="s">
        <v>5</v>
      </c>
    </row>
    <row r="10">
      <c r="B10" s="4" t="s">
        <v>6</v>
      </c>
      <c r="F10" s="5"/>
      <c r="G10" s="6"/>
      <c r="H10" s="6"/>
      <c r="I10" s="6"/>
      <c r="J10" s="6"/>
      <c r="K10" s="6"/>
      <c r="L10" s="6"/>
      <c r="M10" s="6"/>
      <c r="N10" s="7"/>
    </row>
    <row r="11">
      <c r="B11" s="3" t="s">
        <v>7</v>
      </c>
      <c r="F11" s="8"/>
      <c r="G11" s="9"/>
      <c r="H11" s="9"/>
      <c r="I11" s="9"/>
      <c r="J11" s="9"/>
      <c r="K11" s="9"/>
      <c r="L11" s="9"/>
      <c r="M11" s="9"/>
      <c r="N11" s="10"/>
    </row>
    <row r="12">
      <c r="B12" s="4" t="s">
        <v>8</v>
      </c>
      <c r="F12" s="8"/>
      <c r="G12" s="9"/>
      <c r="H12" s="9"/>
      <c r="I12" s="9"/>
      <c r="J12" s="9"/>
      <c r="K12" s="9"/>
      <c r="L12" s="9"/>
      <c r="M12" s="9"/>
      <c r="N12" s="10"/>
    </row>
    <row r="13">
      <c r="B13" s="4" t="s">
        <v>9</v>
      </c>
      <c r="F13" s="8"/>
      <c r="G13" s="9"/>
      <c r="H13" s="9"/>
      <c r="I13" s="9"/>
      <c r="J13" s="9"/>
      <c r="K13" s="9"/>
      <c r="L13" s="9"/>
      <c r="M13" s="9"/>
      <c r="N13" s="10"/>
    </row>
    <row r="14">
      <c r="B14" s="4" t="s">
        <v>10</v>
      </c>
      <c r="F14" s="8"/>
      <c r="G14" s="9"/>
      <c r="H14" s="9"/>
      <c r="I14" s="9"/>
      <c r="J14" s="9"/>
      <c r="K14" s="9"/>
      <c r="L14" s="9"/>
      <c r="M14" s="9"/>
      <c r="N14" s="10"/>
    </row>
    <row r="15">
      <c r="B15" s="3" t="s">
        <v>11</v>
      </c>
      <c r="F15" s="8"/>
      <c r="G15" s="9"/>
      <c r="H15" s="9"/>
      <c r="I15" s="9"/>
      <c r="J15" s="9"/>
      <c r="K15" s="9"/>
      <c r="L15" s="9"/>
      <c r="M15" s="9"/>
      <c r="N15" s="10"/>
    </row>
    <row r="16">
      <c r="B16" s="4" t="s">
        <v>12</v>
      </c>
      <c r="F16" s="8"/>
      <c r="G16" s="9"/>
      <c r="H16" s="9"/>
      <c r="I16" s="9"/>
      <c r="J16" s="9"/>
      <c r="K16" s="9"/>
      <c r="L16" s="9"/>
      <c r="M16" s="9"/>
      <c r="N16" s="10"/>
    </row>
    <row r="17">
      <c r="B17" s="4" t="s">
        <v>13</v>
      </c>
      <c r="F17" s="8"/>
      <c r="G17" s="9"/>
      <c r="H17" s="9"/>
      <c r="I17" s="9"/>
      <c r="J17" s="9"/>
      <c r="K17" s="9"/>
      <c r="L17" s="9"/>
      <c r="M17" s="9"/>
      <c r="N17" s="10"/>
    </row>
    <row r="18">
      <c r="B18" s="3" t="s">
        <v>14</v>
      </c>
      <c r="F18" s="11"/>
      <c r="G18" s="12"/>
      <c r="H18" s="12"/>
      <c r="I18" s="12"/>
      <c r="J18" s="12"/>
      <c r="K18" s="12"/>
      <c r="L18" s="12"/>
      <c r="M18" s="12"/>
      <c r="N18" s="13"/>
    </row>
    <row r="19">
      <c r="B19" s="4" t="s">
        <v>15</v>
      </c>
    </row>
    <row r="20">
      <c r="B20" s="4" t="s">
        <v>16</v>
      </c>
    </row>
    <row r="21" ht="15.75" customHeight="1">
      <c r="B21" s="4" t="s">
        <v>17</v>
      </c>
    </row>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pane ySplit="11.0" topLeftCell="A12" activePane="bottomLeft" state="frozen"/>
      <selection activeCell="B13" sqref="B13" pane="bottomLeft"/>
    </sheetView>
  </sheetViews>
  <sheetFormatPr customHeight="1" defaultColWidth="14.43" defaultRowHeight="15.0"/>
  <cols>
    <col customWidth="1" min="1" max="1" width="17.14"/>
    <col customWidth="1" min="2" max="2" width="20.29"/>
    <col customWidth="1" min="3" max="6" width="15.71"/>
    <col customWidth="1" min="7" max="7" width="14.71"/>
    <col customWidth="1" min="8" max="8" width="15.71"/>
    <col customWidth="1" min="9" max="9" width="20.71"/>
    <col customWidth="1" min="10" max="10" width="14.14"/>
    <col customWidth="1" min="11" max="11" width="21.14"/>
    <col customWidth="1" min="12" max="12" width="24.57"/>
    <col customWidth="1" min="13" max="26" width="8.71"/>
  </cols>
  <sheetData>
    <row r="1" ht="35.25" customHeight="1">
      <c r="A1" s="1" t="s">
        <v>0</v>
      </c>
      <c r="B1" s="14"/>
      <c r="C1" s="14"/>
      <c r="D1" s="14"/>
      <c r="E1" s="14"/>
      <c r="F1" s="15"/>
      <c r="G1" s="16">
        <f>IFERROR(COUNTIF(DEALS!$G$12,"WON"),"")</f>
        <v>0</v>
      </c>
      <c r="H1" s="17">
        <f>IFERROR(SUMIF(DEALS!$G$12,"WON",DEALS!$C$12),"")</f>
        <v>0</v>
      </c>
      <c r="I1" s="18">
        <f>IFERROR(COUNTIF(DEALS!$G$12,"LOST"),"")</f>
        <v>0</v>
      </c>
      <c r="J1" s="19">
        <f>IFERROR(SUMIF(DEALS!$G$12,"LOST",DEALS!$C$12),"")</f>
        <v>0</v>
      </c>
      <c r="K1" s="14"/>
      <c r="L1" s="14"/>
    </row>
    <row r="2" ht="19.5" customHeight="1">
      <c r="B2" s="20"/>
      <c r="C2" s="9"/>
      <c r="D2" s="9"/>
      <c r="E2" s="9"/>
      <c r="F2" s="9"/>
      <c r="G2" s="21"/>
      <c r="J2" s="22" t="s">
        <v>18</v>
      </c>
      <c r="K2" s="23" t="s">
        <v>19</v>
      </c>
      <c r="L2" s="24"/>
    </row>
    <row r="3" ht="19.5" customHeight="1">
      <c r="A3" s="25" t="s">
        <v>20</v>
      </c>
      <c r="C3" s="26" t="s">
        <v>21</v>
      </c>
      <c r="D3" s="27" t="s">
        <v>22</v>
      </c>
      <c r="E3" s="28" t="s">
        <v>23</v>
      </c>
      <c r="F3" s="29" t="s">
        <v>24</v>
      </c>
      <c r="H3" s="30" t="s">
        <v>25</v>
      </c>
    </row>
    <row r="4" ht="19.5" customHeight="1">
      <c r="A4" s="31"/>
      <c r="B4" s="32" t="s">
        <v>26</v>
      </c>
      <c r="C4" s="33">
        <f>IFERROR(COUNTIFS(DEALS!$G$12,"",DEALS!$E$12,C3),"")</f>
        <v>0</v>
      </c>
      <c r="D4" s="33">
        <f>IFERROR(COUNTIFS(DEALS!$G$12,"",DEALS!$E$12,D3),"")</f>
        <v>0</v>
      </c>
      <c r="E4" s="33">
        <f>IFERROR(COUNTIFS(DEALS!$G$12,"",DEALS!$E$12,E3),"")</f>
        <v>0</v>
      </c>
      <c r="F4" s="33">
        <f>IFERROR(COUNTIFS(DEALS!$G$12,"",DEALS!$E$12,F3),"")</f>
        <v>0</v>
      </c>
      <c r="H4" s="34" t="str">
        <f>IFERROR((COUNTIF(DEALS!$G$12,"WON")/SUM(COUNTIF(DEALS!$G$12,"WON"),COUNTIF(DEALS!$G$12,"LOST"))),"")</f>
        <v/>
      </c>
      <c r="I4" s="35" t="str">
        <f>C3</f>
        <v>Lead</v>
      </c>
      <c r="J4" s="36" t="str">
        <f>IFERROR(COUNTIFS(DEALS!$G$12,"LOST",DEALS!$E$12,I4)/COUNTIF(DEALS!$G$12,"LOST"),"")</f>
        <v/>
      </c>
    </row>
    <row r="5" ht="19.5" customHeight="1">
      <c r="A5" s="37" t="s">
        <v>27</v>
      </c>
      <c r="C5" s="9"/>
      <c r="D5" s="9"/>
      <c r="E5" s="9"/>
      <c r="F5" s="9"/>
      <c r="H5" s="38"/>
      <c r="I5" s="39" t="str">
        <f>D3</f>
        <v>Opportunity</v>
      </c>
      <c r="J5" s="36" t="str">
        <f>IFERROR(COUNTIFS(DEALS!$G$12,"LOST",DEALS!$E$12,I5)/COUNTIF(DEALS!$G$12,"LOST"),"")</f>
        <v/>
      </c>
    </row>
    <row r="6" ht="19.5" customHeight="1">
      <c r="A6" s="40">
        <f>IFERROR(SUMIF(DEALS!$G$12,"",DEALS!$C$12),"")</f>
        <v>0</v>
      </c>
      <c r="B6" s="32" t="s">
        <v>28</v>
      </c>
      <c r="C6" s="41">
        <f>IFERROR(SUMIFS(DEALS!$C$12,DEALS!$G$12,"",DEALS!$E$12,C3),"")</f>
        <v>0</v>
      </c>
      <c r="D6" s="42">
        <f>IFERROR(SUMIFS(DEALS!$C$12,DEALS!$G$12,"",DEALS!$E$12,D3),"")</f>
        <v>0</v>
      </c>
      <c r="E6" s="43">
        <f>IFERROR(SUMIFS(DEALS!$C$12,DEALS!$G$12,"",DEALS!$E$12,E3),"")</f>
        <v>0</v>
      </c>
      <c r="F6" s="44">
        <f>IFERROR(SUMIFS(DEALS!$C$12,DEALS!$G$12,"",DEALS!$E$12,F3),"")</f>
        <v>0</v>
      </c>
      <c r="H6" s="38" t="s">
        <v>29</v>
      </c>
      <c r="I6" s="45" t="str">
        <f>E3</f>
        <v>Demo</v>
      </c>
      <c r="J6" s="36" t="str">
        <f>IFERROR(COUNTIFS(DEALS!$G$12,"LOST",DEALS!$E$12,I6)/COUNTIF(DEALS!$G$12,"LOST"),"")</f>
        <v/>
      </c>
    </row>
    <row r="7" ht="19.5" customHeight="1">
      <c r="A7" s="46" t="s">
        <v>28</v>
      </c>
      <c r="C7" s="9"/>
      <c r="D7" s="47"/>
      <c r="E7" s="47"/>
      <c r="F7" s="47"/>
      <c r="H7" s="48" t="str">
        <f>IFERROR(SUMPRODUCT(--(DEALS!$G$12="Won"),--(DEALS!$H$12&gt;0),DEALS!$H$12-DEALS!$D$12+1)/COUNTIF(DEALS!$G$12,"Won"),"")</f>
        <v/>
      </c>
      <c r="I7" s="49" t="str">
        <f>F3</f>
        <v>Quote</v>
      </c>
      <c r="J7" s="36" t="str">
        <f>IFERROR(COUNTIFS(DEALS!$G$12,"LOST",DEALS!$E$12,I7)/COUNTIF(DEALS!$G$12,"LOST"),"")</f>
        <v/>
      </c>
    </row>
    <row r="8" ht="19.5" customHeight="1">
      <c r="A8" s="50">
        <f>IFERROR(SUMPRODUCT(--(DEALS!$G$12=""),DEALS!$C$12,DEALS!$F$12),"")</f>
        <v>0</v>
      </c>
      <c r="B8" s="32" t="s">
        <v>30</v>
      </c>
      <c r="C8" s="41">
        <f>IFERROR(SUMPRODUCT(--(DEALS!$G$12=""),--(DEALS!$E$12=C3),DEALS!$C$12,DEALS!$F$12),"")</f>
        <v>0</v>
      </c>
      <c r="D8" s="42">
        <f>IFERROR(SUMPRODUCT(--(DEALS!$G$12=""),--(DEALS!$E$12=D3),DEALS!$C$12,DEALS!$F$12),"")</f>
        <v>0</v>
      </c>
      <c r="E8" s="43">
        <f>IFERROR(SUMPRODUCT(--(DEALS!$G$12=""),--(DEALS!$E$12=E3),DEALS!$C$12,DEALS!$F$12),"")</f>
        <v>0</v>
      </c>
      <c r="F8" s="44">
        <f>IFERROR(SUMPRODUCT(--(DEALS!$G$12=""),--(DEALS!$E$12=F3),DEALS!$C$12,DEALS!$F$12),"")</f>
        <v>0</v>
      </c>
      <c r="H8" s="51"/>
    </row>
    <row r="9" ht="19.5" customHeight="1">
      <c r="A9" s="37" t="s">
        <v>30</v>
      </c>
      <c r="C9" s="9"/>
      <c r="D9" s="9"/>
      <c r="E9" s="9"/>
      <c r="F9" s="9"/>
      <c r="H9" s="52" t="s">
        <v>31</v>
      </c>
    </row>
    <row r="10">
      <c r="A10" s="53" t="s">
        <v>32</v>
      </c>
      <c r="B10" s="54"/>
      <c r="C10" s="55" t="s">
        <v>33</v>
      </c>
      <c r="D10" s="54"/>
      <c r="E10" s="55" t="s">
        <v>33</v>
      </c>
      <c r="F10" s="55"/>
      <c r="G10" s="54"/>
      <c r="I10" s="54"/>
      <c r="J10" s="54"/>
      <c r="K10" s="54"/>
    </row>
    <row r="11">
      <c r="A11" s="56" t="s">
        <v>34</v>
      </c>
      <c r="B11" s="56" t="s">
        <v>35</v>
      </c>
      <c r="C11" s="56" t="s">
        <v>36</v>
      </c>
      <c r="D11" s="56" t="s">
        <v>37</v>
      </c>
      <c r="E11" s="56" t="s">
        <v>38</v>
      </c>
      <c r="F11" s="57" t="s">
        <v>39</v>
      </c>
      <c r="G11" s="57" t="s">
        <v>40</v>
      </c>
      <c r="H11" s="56" t="s">
        <v>41</v>
      </c>
      <c r="I11" s="56" t="s">
        <v>42</v>
      </c>
      <c r="J11" s="56" t="s">
        <v>43</v>
      </c>
      <c r="K11" s="56" t="s">
        <v>44</v>
      </c>
      <c r="L11" s="56" t="s">
        <v>45</v>
      </c>
    </row>
    <row r="12">
      <c r="A12" s="58"/>
      <c r="B12" s="59">
        <v>2.0</v>
      </c>
      <c r="C12" s="60"/>
      <c r="D12" s="61"/>
      <c r="E12" s="58"/>
      <c r="F12" s="62"/>
      <c r="G12" s="63"/>
      <c r="H12" s="61"/>
      <c r="I12" s="58"/>
      <c r="J12" s="58"/>
      <c r="K12" s="61"/>
      <c r="L12" s="58"/>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customSheetViews>
    <customSheetView guid="{A3D945A4-1978-495E-9AE9-75504512CBD1}" filter="1" showAutoFilter="1">
      <autoFilter ref="$A$11:$L$12"/>
    </customSheetView>
  </customSheetViews>
  <mergeCells count="3">
    <mergeCell ref="J2:J3"/>
    <mergeCell ref="K2:L2"/>
    <mergeCell ref="H7:H8"/>
  </mergeCells>
  <conditionalFormatting sqref="H12">
    <cfRule type="expression" dxfId="0" priority="1">
      <formula>AND($H12&lt;$D12,OR($G12="WON",$G12="LOST"))</formula>
    </cfRule>
  </conditionalFormatting>
  <conditionalFormatting sqref="H12">
    <cfRule type="expression" dxfId="0" priority="2">
      <formula>AND($H12="",OR($G12="WON",$G12="LOST"))</formula>
    </cfRule>
  </conditionalFormatting>
  <dataValidations>
    <dataValidation type="list" allowBlank="1" showErrorMessage="1" sqref="E12">
      <formula1>L_ST</formula1>
    </dataValidation>
    <dataValidation type="list" allowBlank="1" showErrorMessage="1" sqref="G12">
      <formula1>"WON,LOST"</formula1>
    </dataValidation>
  </dataValidations>
  <printOptions/>
  <pageMargins bottom="0.75" footer="0.0" header="0.0" left="0.7" right="0.7" top="0.75"/>
  <pageSetup orientation="portrait"/>
  <drawing r:id="rId2"/>
  <legacyDrawing r:id="rId3"/>
  <tableParts count="1">
    <tablePart r:id="rId5"/>
  </tableParts>
  <extLst>
    <ext uri="{3A4CF648-6AED-40f4-86FF-DC5316D8AED3}">
      <x14:slicerList>
        <x14:slicer r:id="rId6"/>
      </x14:slicerList>
    </ext>
  </extLst>
</worksheet>
</file>