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ROPERTIES" sheetId="2" r:id="rId5"/>
    <sheet state="visible" name="AGREEMENTS" sheetId="3" r:id="rId6"/>
    <sheet state="visible" name="RECEIPT LIST" sheetId="4" r:id="rId7"/>
    <sheet state="visible" name="RECEIPT" sheetId="5" r:id="rId8"/>
  </sheets>
  <definedNames>
    <definedName name="I_D_CURR">SETTINGS!$G$5</definedName>
    <definedName name="I_RN">RECEIPT!$E$6</definedName>
    <definedName name="I_ADS">SETTINGS!$C$8</definedName>
    <definedName name="I_BN">SETTINGS!$C$6</definedName>
    <definedName name="I_TAG">SETTINGS!$C$11</definedName>
    <definedName name="I_PH">SETTINGS!$C$15</definedName>
    <definedName name="I_WB">SETTINGS!$C$17</definedName>
    <definedName name="I_ADB">#REF!</definedName>
    <definedName name="I_EM">SETTINGS!$C$13</definedName>
    <definedName name="I_CURR">SETTINGS!$G$3</definedName>
    <definedName name="I_DLMT">SETTINGS!$G$4</definedName>
    <definedName name="I_CURR_CLS">SETTINGS!$G$6</definedName>
  </definedNames>
  <calcPr/>
</workbook>
</file>

<file path=xl/sharedStrings.xml><?xml version="1.0" encoding="utf-8"?>
<sst xmlns="http://schemas.openxmlformats.org/spreadsheetml/2006/main" count="98" uniqueCount="91">
  <si>
    <t>PROPERTY RENTAL RECEIPT BUILDER V1</t>
  </si>
  <si>
    <t>RECEIPT CURRENCY TEXT SETTINGS</t>
  </si>
  <si>
    <t>Max 4</t>
  </si>
  <si>
    <t>SUPPORT</t>
  </si>
  <si>
    <t xml:space="preserve">CURRENCY </t>
  </si>
  <si>
    <t>Dollars</t>
  </si>
  <si>
    <t>PAYMENT MODES</t>
  </si>
  <si>
    <t>ENTER BUSINESS INFORMATION</t>
  </si>
  <si>
    <t>DELIMITER</t>
  </si>
  <si>
    <t>and</t>
  </si>
  <si>
    <t>Cheque</t>
  </si>
  <si>
    <t>Business Name</t>
  </si>
  <si>
    <t xml:space="preserve">DECIMAL CURRENCY </t>
  </si>
  <si>
    <t>Cents</t>
  </si>
  <si>
    <t>Cash</t>
  </si>
  <si>
    <t>CURRENCY CLOSER</t>
  </si>
  <si>
    <t>Only</t>
  </si>
  <si>
    <t>PayTM</t>
  </si>
  <si>
    <t>Address</t>
  </si>
  <si>
    <t>SAMPLE</t>
  </si>
  <si>
    <t>Google Play</t>
  </si>
  <si>
    <t>To enter address in more than one line, press Alt+Enter.</t>
  </si>
  <si>
    <t>Tag Line</t>
  </si>
  <si>
    <t>E-mail</t>
  </si>
  <si>
    <t>Phone</t>
  </si>
  <si>
    <t>Website</t>
  </si>
  <si>
    <t>PROPERTIES</t>
  </si>
  <si>
    <t>START ENTERING DATA FROM ROW 4</t>
  </si>
  <si>
    <t>Unique Property ID</t>
  </si>
  <si>
    <t>Unique Property Name</t>
  </si>
  <si>
    <t>Required. Property Address</t>
  </si>
  <si>
    <t xml:space="preserve">Optional. Property Description </t>
  </si>
  <si>
    <t>Rename &amp; Use this field to store any information you would need</t>
  </si>
  <si>
    <t>Add a new column by typing in cell G3</t>
  </si>
  <si>
    <t>ID</t>
  </si>
  <si>
    <t>NAME</t>
  </si>
  <si>
    <t>PROPERTY ADDRESS</t>
  </si>
  <si>
    <t>DESCRIPTION</t>
  </si>
  <si>
    <t>CUSTOM FIELD</t>
  </si>
  <si>
    <t>RENTAL AGREEMENTS</t>
  </si>
  <si>
    <t>Unique Agreement Number</t>
  </si>
  <si>
    <t>Required. Tenant name</t>
  </si>
  <si>
    <t>Required. Rented Property Name</t>
  </si>
  <si>
    <t>Rental Amount</t>
  </si>
  <si>
    <t>Rental period for amount</t>
  </si>
  <si>
    <t>Tenant Email Address</t>
  </si>
  <si>
    <t>Tenant Phone Number</t>
  </si>
  <si>
    <t>Tenant Secondary Contact person</t>
  </si>
  <si>
    <t>Rename &amp; Use this field to store any information you would need about Tenant or Agreement</t>
  </si>
  <si>
    <t>Add a new column by typing in cell I3</t>
  </si>
  <si>
    <t>AGREEMENT NUMBER</t>
  </si>
  <si>
    <t>PROPERTY NAME</t>
  </si>
  <si>
    <t>RENTAL RATE</t>
  </si>
  <si>
    <t>RATE PERIOD</t>
  </si>
  <si>
    <t>EMAIL</t>
  </si>
  <si>
    <t>PHONE</t>
  </si>
  <si>
    <t>CONTACT</t>
  </si>
  <si>
    <t xml:space="preserve">rajiv </t>
  </si>
  <si>
    <t>RECEIPT LIST</t>
  </si>
  <si>
    <t>Required. Unique Number.</t>
  </si>
  <si>
    <t>Required. Will appear in Receipt</t>
  </si>
  <si>
    <t>Required. Should be from list of agreements</t>
  </si>
  <si>
    <t>Required. Will appear in receipt</t>
  </si>
  <si>
    <t>Optional. Example check number</t>
  </si>
  <si>
    <t>Required. Receipt Period</t>
  </si>
  <si>
    <t>Optional. Enter any adjustments: -ve to reduce and +ve to increase</t>
  </si>
  <si>
    <t>Calculated Amount based on Agreement</t>
  </si>
  <si>
    <t>Calculated. Final Amount on Receipt. AMOUNT + ADJUST</t>
  </si>
  <si>
    <t>RECEIPT #</t>
  </si>
  <si>
    <t>DATE</t>
  </si>
  <si>
    <t>PAYMENT MODE</t>
  </si>
  <si>
    <t>PAYMENT REFERENCE #</t>
  </si>
  <si>
    <t>From</t>
  </si>
  <si>
    <t>To</t>
  </si>
  <si>
    <t>ADJUSTMENT AMOUNT</t>
  </si>
  <si>
    <t>AGREEMENT AMOUNT</t>
  </si>
  <si>
    <t>FINAL AMOUNT</t>
  </si>
  <si>
    <t>rshdfk</t>
  </si>
  <si>
    <t>ihyugfiuo</t>
  </si>
  <si>
    <t>tfyktf</t>
  </si>
  <si>
    <t>RENTAL RECEIPT</t>
  </si>
  <si>
    <t>NO</t>
  </si>
  <si>
    <t>RECEIVED FROM</t>
  </si>
  <si>
    <t>THE SUM OF</t>
  </si>
  <si>
    <t>FOR RENT AT</t>
  </si>
  <si>
    <t>PAID BY</t>
  </si>
  <si>
    <t>AGREEMENT TERMS</t>
  </si>
  <si>
    <t>FOR THE PERIOD</t>
  </si>
  <si>
    <t>RECEIVED BY</t>
  </si>
  <si>
    <t>ADDRESS</t>
  </si>
  <si>
    <t>SIGNATURE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</si>
</sst>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409]dd\-mmm\-yyyy"/>
    <numFmt numFmtId="165" formatCode="[&lt;=9999999]###\-####;\(###\)\ ###\-####"/>
    <numFmt numFmtId="166" formatCode="dd\-mmm\-yyyy"/>
  </numFmts>
  <fonts count="27">
    <font>
      <sz val="11.0"/>
      <color theme="1"/>
      <name val="Calibri"/>
    </font>
    <font>
      <sz val="24.0"/>
      <color theme="0"/>
      <name val="Calibri"/>
    </font>
    <font>
      <sz val="20.0"/>
      <color theme="0"/>
      <name val="Calibri"/>
    </font>
    <font>
      <b/>
      <sz val="14.0"/>
      <color theme="1"/>
      <name val="Calibri"/>
    </font>
    <font>
      <b/>
      <i/>
      <sz val="11.0"/>
      <color theme="1"/>
      <name val="Calibri"/>
    </font>
    <font>
      <b/>
      <sz val="14.0"/>
      <color rgb="FF1E8B96"/>
      <name val="Calibri"/>
    </font>
    <font>
      <sz val="14.0"/>
      <color rgb="FF44546A"/>
      <name val="Calibri"/>
    </font>
    <font>
      <b/>
      <sz val="12.0"/>
      <color theme="1"/>
      <name val="Calibri"/>
    </font>
    <font>
      <sz val="11.0"/>
      <color theme="10"/>
      <name val="Calibri"/>
    </font>
    <font>
      <sz val="14.0"/>
      <color theme="1"/>
      <name val="Calibri"/>
    </font>
    <font>
      <sz val="14.0"/>
      <color rgb="FF1E8B96"/>
      <name val="Calibri"/>
    </font>
    <font>
      <i/>
      <sz val="11.0"/>
      <color theme="1"/>
      <name val="Calibri"/>
    </font>
    <font/>
    <font>
      <u/>
      <sz val="14.0"/>
      <color theme="10"/>
      <name val="Calibri"/>
    </font>
    <font>
      <u/>
      <sz val="14.0"/>
      <color rgb="FF1E8B96"/>
      <name val="Calibri"/>
    </font>
    <font>
      <sz val="12.0"/>
      <color rgb="FFFF0000"/>
      <name val="Calibri"/>
    </font>
    <font>
      <i/>
      <sz val="10.0"/>
      <color theme="1"/>
      <name val="Calibri"/>
    </font>
    <font>
      <b/>
      <sz val="12.0"/>
      <color theme="0"/>
      <name val="Calibri"/>
    </font>
    <font>
      <sz val="11.0"/>
      <color theme="8"/>
      <name val="Calibri"/>
    </font>
    <font>
      <i/>
      <sz val="9.0"/>
      <color theme="1"/>
      <name val="Calibri"/>
    </font>
    <font>
      <sz val="12.0"/>
      <color theme="0"/>
      <name val="Calibri"/>
    </font>
    <font>
      <u/>
      <sz val="11.0"/>
      <color theme="10"/>
      <name val="Calibri"/>
    </font>
    <font>
      <b/>
      <sz val="11.0"/>
      <color theme="1"/>
      <name val="Calibri"/>
    </font>
    <font>
      <b/>
      <sz val="20.0"/>
      <color rgb="FF24907E"/>
      <name val="Calibri"/>
    </font>
    <font>
      <b/>
      <sz val="20.0"/>
      <color theme="1"/>
      <name val="Calibri"/>
    </font>
    <font>
      <b/>
      <sz val="14.0"/>
      <color rgb="FF44546A"/>
      <name val="Calibri"/>
    </font>
    <font>
      <sz val="14.0"/>
      <color theme="1"/>
      <name val="Noto Sans Symbols"/>
    </font>
  </fonts>
  <fills count="8">
    <fill>
      <patternFill patternType="none"/>
    </fill>
    <fill>
      <patternFill patternType="lightGray"/>
    </fill>
    <fill>
      <patternFill patternType="solid">
        <fgColor rgb="FF1E8B96"/>
        <bgColor rgb="FF1E8B96"/>
      </patternFill>
    </fill>
    <fill>
      <patternFill patternType="solid">
        <fgColor rgb="FFA2E5EC"/>
        <bgColor rgb="FFA2E5E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24907E"/>
        <bgColor rgb="FF24907E"/>
      </patternFill>
    </fill>
    <fill>
      <patternFill patternType="solid">
        <fgColor rgb="FF00B050"/>
        <bgColor rgb="FF00B050"/>
      </patternFill>
    </fill>
  </fills>
  <borders count="22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/>
      <right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</border>
    <border>
      <left/>
      <top/>
      <bottom/>
    </border>
    <border>
      <top/>
      <bottom/>
    </border>
    <border>
      <right/>
      <top/>
      <bottom/>
    </border>
    <border>
      <top style="thin">
        <color rgb="FF24907E"/>
      </top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0" numFmtId="0" xfId="0" applyBorder="1" applyFont="1"/>
    <xf borderId="1" fillId="2" fontId="2" numFmtId="0" xfId="0" applyBorder="1" applyFont="1"/>
    <xf borderId="0" fillId="0" fontId="0" numFmtId="0" xfId="0" applyFont="1"/>
    <xf borderId="0" fillId="0" fontId="3" numFmtId="0" xfId="0" applyAlignment="1" applyFont="1">
      <alignment vertical="center"/>
    </xf>
    <xf borderId="0" fillId="0" fontId="4" numFmtId="0" xfId="0" applyFont="1"/>
    <xf borderId="1" fillId="3" fontId="0" numFmtId="0" xfId="0" applyBorder="1" applyFill="1" applyFont="1"/>
    <xf borderId="1" fillId="3" fontId="3" numFmtId="0" xfId="0" applyBorder="1" applyFont="1"/>
    <xf borderId="2" fillId="0" fontId="5" numFmtId="0" xfId="0" applyAlignment="1" applyBorder="1" applyFont="1">
      <alignment horizontal="right" vertical="center"/>
    </xf>
    <xf borderId="3" fillId="3" fontId="6" numFmtId="164" xfId="0" applyAlignment="1" applyBorder="1" applyFont="1" applyNumberFormat="1">
      <alignment horizontal="center" vertical="center"/>
    </xf>
    <xf borderId="1" fillId="2" fontId="7" numFmtId="0" xfId="0" applyBorder="1" applyFont="1"/>
    <xf borderId="4" fillId="4" fontId="8" numFmtId="0" xfId="0" applyAlignment="1" applyBorder="1" applyFill="1" applyFont="1">
      <alignment horizontal="left" shrinkToFit="0" vertical="center" wrapText="1"/>
    </xf>
    <xf borderId="1" fillId="3" fontId="7" numFmtId="0" xfId="0" applyBorder="1" applyFont="1"/>
    <xf borderId="5" fillId="0" fontId="5" numFmtId="0" xfId="0" applyAlignment="1" applyBorder="1" applyFont="1">
      <alignment horizontal="right" vertical="center"/>
    </xf>
    <xf borderId="6" fillId="3" fontId="6" numFmtId="164" xfId="0" applyAlignment="1" applyBorder="1" applyFont="1" applyNumberFormat="1">
      <alignment horizontal="center" vertical="center"/>
    </xf>
    <xf borderId="0" fillId="0" fontId="0" numFmtId="0" xfId="0" applyFont="1"/>
    <xf borderId="1" fillId="3" fontId="0" numFmtId="0" xfId="0" applyAlignment="1" applyBorder="1" applyFont="1">
      <alignment horizontal="left" vertical="top"/>
    </xf>
    <xf borderId="1" fillId="3" fontId="9" numFmtId="0" xfId="0" applyAlignment="1" applyBorder="1" applyFont="1">
      <alignment horizontal="left"/>
    </xf>
    <xf borderId="1" fillId="5" fontId="10" numFmtId="0" xfId="0" applyAlignment="1" applyBorder="1" applyFill="1" applyFont="1">
      <alignment vertical="center"/>
    </xf>
    <xf borderId="7" fillId="3" fontId="6" numFmtId="0" xfId="0" applyAlignment="1" applyBorder="1" applyFont="1">
      <alignment horizontal="center" vertical="center"/>
    </xf>
    <xf borderId="8" fillId="5" fontId="10" numFmtId="0" xfId="0" applyAlignment="1" applyBorder="1" applyFont="1">
      <alignment horizontal="left" shrinkToFit="0" vertical="top" wrapText="1"/>
    </xf>
    <xf borderId="0" fillId="0" fontId="11" numFmtId="0" xfId="0" applyAlignment="1" applyFont="1">
      <alignment shrinkToFit="0" wrapText="1"/>
    </xf>
    <xf borderId="9" fillId="0" fontId="11" numFmtId="0" xfId="0" applyAlignment="1" applyBorder="1" applyFont="1">
      <alignment horizontal="left" shrinkToFit="0" vertical="center" wrapText="1"/>
    </xf>
    <xf borderId="10" fillId="0" fontId="12" numFmtId="0" xfId="0" applyBorder="1" applyFont="1"/>
    <xf borderId="11" fillId="0" fontId="12" numFmtId="0" xfId="0" applyBorder="1" applyFont="1"/>
    <xf borderId="1" fillId="5" fontId="10" numFmtId="0" xfId="0" applyBorder="1" applyFont="1"/>
    <xf borderId="1" fillId="5" fontId="13" numFmtId="0" xfId="0" applyBorder="1" applyFont="1"/>
    <xf borderId="1" fillId="5" fontId="14" numFmtId="0" xfId="0" applyBorder="1" applyFont="1"/>
    <xf borderId="0" fillId="0" fontId="15" numFmtId="0" xfId="0" applyAlignment="1" applyFont="1">
      <alignment vertical="center"/>
    </xf>
    <xf borderId="1" fillId="4" fontId="16" numFmtId="0" xfId="0" applyAlignment="1" applyBorder="1" applyFont="1">
      <alignment shrinkToFit="0" wrapText="1"/>
    </xf>
    <xf borderId="1" fillId="4" fontId="16" numFmtId="0" xfId="0" applyBorder="1" applyFont="1"/>
    <xf borderId="1" fillId="3" fontId="16" numFmtId="0" xfId="0" applyAlignment="1" applyBorder="1" applyFont="1">
      <alignment shrinkToFit="0" wrapText="1"/>
    </xf>
    <xf borderId="0" fillId="0" fontId="7" numFmtId="0" xfId="0" applyFont="1"/>
    <xf borderId="1" fillId="2" fontId="17" numFmtId="0" xfId="0" applyAlignment="1" applyBorder="1" applyFont="1">
      <alignment horizontal="center" vertical="center"/>
    </xf>
    <xf borderId="1" fillId="2" fontId="17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center" vertical="center"/>
    </xf>
    <xf borderId="0" fillId="0" fontId="0" numFmtId="0" xfId="0" applyAlignment="1" applyFont="1">
      <alignment vertical="center"/>
    </xf>
    <xf borderId="0" fillId="0" fontId="0" numFmtId="0" xfId="0" applyAlignment="1" applyFont="1">
      <alignment shrinkToFit="0" vertical="center" wrapText="1"/>
    </xf>
    <xf borderId="0" fillId="0" fontId="0" numFmtId="0" xfId="0" applyAlignment="1" applyFont="1">
      <alignment shrinkToFit="0" wrapText="1"/>
    </xf>
    <xf borderId="1" fillId="2" fontId="18" numFmtId="0" xfId="0" applyBorder="1" applyFont="1"/>
    <xf borderId="1" fillId="4" fontId="11" numFmtId="0" xfId="0" applyAlignment="1" applyBorder="1" applyFont="1">
      <alignment shrinkToFit="0" wrapText="1"/>
    </xf>
    <xf borderId="1" fillId="3" fontId="19" numFmtId="0" xfId="0" applyAlignment="1" applyBorder="1" applyFont="1">
      <alignment shrinkToFit="0" wrapText="1"/>
    </xf>
    <xf borderId="1" fillId="2" fontId="20" numFmtId="0" xfId="0" applyAlignment="1" applyBorder="1" applyFont="1">
      <alignment vertical="center"/>
    </xf>
    <xf borderId="1" fillId="6" fontId="20" numFmtId="0" xfId="0" applyAlignment="1" applyBorder="1" applyFill="1" applyFont="1">
      <alignment horizontal="center" vertical="center"/>
    </xf>
    <xf borderId="0" fillId="0" fontId="0" numFmtId="0" xfId="0" applyAlignment="1" applyFont="1">
      <alignment readingOrder="0" vertical="center"/>
    </xf>
    <xf borderId="0" fillId="0" fontId="21" numFmtId="0" xfId="0" applyAlignment="1" applyFont="1">
      <alignment vertical="center"/>
    </xf>
    <xf borderId="0" fillId="0" fontId="0" numFmtId="165" xfId="0" applyAlignment="1" applyFont="1" applyNumberFormat="1">
      <alignment vertical="center"/>
    </xf>
    <xf borderId="0" fillId="0" fontId="0" numFmtId="2" xfId="0" applyFont="1" applyNumberFormat="1"/>
    <xf borderId="0" fillId="0" fontId="0" numFmtId="14" xfId="0" applyFont="1" applyNumberFormat="1"/>
    <xf borderId="12" fillId="0" fontId="11" numFmtId="0" xfId="0" applyAlignment="1" applyBorder="1" applyFont="1">
      <alignment horizontal="center"/>
    </xf>
    <xf borderId="13" fillId="0" fontId="12" numFmtId="0" xfId="0" applyBorder="1" applyFont="1"/>
    <xf borderId="1" fillId="2" fontId="0" numFmtId="0" xfId="0" applyAlignment="1" applyBorder="1" applyFont="1">
      <alignment horizontal="center"/>
    </xf>
    <xf borderId="1" fillId="7" fontId="0" numFmtId="0" xfId="0" applyAlignment="1" applyBorder="1" applyFill="1" applyFont="1">
      <alignment horizontal="center"/>
    </xf>
    <xf borderId="0" fillId="0" fontId="0" numFmtId="0" xfId="0" applyAlignment="1" applyFont="1">
      <alignment horizontal="center"/>
    </xf>
    <xf borderId="0" fillId="0" fontId="0" numFmtId="166" xfId="0" applyAlignment="1" applyFont="1" applyNumberFormat="1">
      <alignment horizontal="center"/>
    </xf>
    <xf borderId="0" fillId="0" fontId="0" numFmtId="15" xfId="0" applyAlignment="1" applyFont="1" applyNumberFormat="1">
      <alignment horizontal="center"/>
    </xf>
    <xf borderId="0" fillId="0" fontId="0" numFmtId="2" xfId="0" applyAlignment="1" applyFont="1" applyNumberFormat="1">
      <alignment horizontal="center" readingOrder="0"/>
    </xf>
    <xf borderId="0" fillId="0" fontId="0" numFmtId="2" xfId="0" applyAlignment="1" applyFont="1" applyNumberFormat="1">
      <alignment readingOrder="0"/>
    </xf>
    <xf borderId="0" fillId="0" fontId="0" numFmtId="2" xfId="0" applyFont="1" applyNumberFormat="1"/>
    <xf borderId="0" fillId="0" fontId="0" numFmtId="2" xfId="0" applyAlignment="1" applyFont="1" applyNumberFormat="1">
      <alignment horizontal="center"/>
    </xf>
    <xf borderId="0" fillId="0" fontId="22" numFmtId="0" xfId="0" applyAlignment="1" applyFont="1">
      <alignment horizontal="center"/>
    </xf>
    <xf borderId="2" fillId="0" fontId="0" numFmtId="0" xfId="0" applyBorder="1" applyFont="1"/>
    <xf borderId="14" fillId="0" fontId="23" numFmtId="0" xfId="0" applyAlignment="1" applyBorder="1" applyFont="1">
      <alignment horizontal="left" vertical="center"/>
    </xf>
    <xf borderId="14" fillId="0" fontId="12" numFmtId="0" xfId="0" applyBorder="1" applyFont="1"/>
    <xf borderId="14" fillId="0" fontId="3" numFmtId="0" xfId="0" applyAlignment="1" applyBorder="1" applyFont="1">
      <alignment horizontal="left" vertical="center"/>
    </xf>
    <xf borderId="14" fillId="0" fontId="9" numFmtId="0" xfId="0" applyBorder="1" applyFont="1"/>
    <xf borderId="15" fillId="0" fontId="0" numFmtId="0" xfId="0" applyBorder="1" applyFont="1"/>
    <xf borderId="5" fillId="0" fontId="0" numFmtId="0" xfId="0" applyBorder="1" applyFont="1"/>
    <xf borderId="0" fillId="0" fontId="3" numFmtId="0" xfId="0" applyAlignment="1" applyFont="1">
      <alignment horizontal="left" vertical="center"/>
    </xf>
    <xf borderId="16" fillId="0" fontId="0" numFmtId="0" xfId="0" applyBorder="1" applyFont="1"/>
    <xf borderId="0" fillId="0" fontId="24" numFmtId="0" xfId="0" applyAlignment="1" applyFont="1">
      <alignment horizontal="left" vertical="center"/>
    </xf>
    <xf borderId="0" fillId="0" fontId="25" numFmtId="0" xfId="0" applyAlignment="1" applyFont="1">
      <alignment horizontal="right" vertical="center"/>
    </xf>
    <xf borderId="1" fillId="5" fontId="9" numFmtId="164" xfId="0" applyAlignment="1" applyBorder="1" applyFont="1" applyNumberFormat="1">
      <alignment horizontal="center" vertical="center"/>
    </xf>
    <xf borderId="0" fillId="0" fontId="5" numFmtId="0" xfId="0" applyAlignment="1" applyFont="1">
      <alignment horizontal="right" vertical="center"/>
    </xf>
    <xf borderId="1" fillId="3" fontId="9" numFmtId="0" xfId="0" applyAlignment="1" applyBorder="1" applyFont="1">
      <alignment horizontal="center"/>
    </xf>
    <xf borderId="0" fillId="0" fontId="9" numFmtId="0" xfId="0" applyFont="1"/>
    <xf borderId="17" fillId="5" fontId="9" numFmtId="0" xfId="0" applyAlignment="1" applyBorder="1" applyFont="1">
      <alignment horizontal="left" vertical="center"/>
    </xf>
    <xf borderId="18" fillId="0" fontId="12" numFmtId="0" xfId="0" applyBorder="1" applyFont="1"/>
    <xf borderId="19" fillId="0" fontId="12" numFmtId="0" xfId="0" applyBorder="1" applyFont="1"/>
    <xf borderId="1" fillId="5" fontId="9" numFmtId="0" xfId="0" applyAlignment="1" applyBorder="1" applyFont="1">
      <alignment horizontal="left"/>
    </xf>
    <xf borderId="0" fillId="0" fontId="9" numFmtId="0" xfId="0" applyAlignment="1" applyFont="1">
      <alignment horizontal="center"/>
    </xf>
    <xf borderId="0" fillId="0" fontId="9" numFmtId="0" xfId="0" applyAlignment="1" applyFont="1">
      <alignment horizontal="left" vertical="center"/>
    </xf>
    <xf borderId="0" fillId="0" fontId="9" numFmtId="0" xfId="0" applyAlignment="1" applyFont="1">
      <alignment horizontal="left" shrinkToFit="0" vertical="top" wrapText="1"/>
    </xf>
    <xf borderId="0" fillId="0" fontId="3" numFmtId="0" xfId="0" applyFont="1"/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left"/>
    </xf>
    <xf borderId="0" fillId="0" fontId="9" numFmtId="0" xfId="0" applyAlignment="1" applyFont="1">
      <alignment horizontal="left" shrinkToFit="0" vertical="center" wrapText="1"/>
    </xf>
    <xf borderId="0" fillId="0" fontId="26" numFmtId="0" xfId="0" applyAlignment="1" applyFont="1">
      <alignment horizontal="right" shrinkToFit="0" vertical="center" wrapText="1"/>
    </xf>
    <xf borderId="0" fillId="0" fontId="5" numFmtId="0" xfId="0" applyAlignment="1" applyFont="1">
      <alignment horizontal="left" vertical="center"/>
    </xf>
    <xf borderId="0" fillId="0" fontId="5" numFmtId="0" xfId="0" applyAlignment="1" applyFont="1">
      <alignment horizontal="center" vertical="center"/>
    </xf>
    <xf borderId="17" fillId="5" fontId="9" numFmtId="164" xfId="0" applyAlignment="1" applyBorder="1" applyFont="1" applyNumberFormat="1">
      <alignment horizontal="left"/>
    </xf>
    <xf borderId="0" fillId="0" fontId="0" numFmtId="0" xfId="0" applyAlignment="1" applyFont="1">
      <alignment horizontal="center"/>
    </xf>
    <xf borderId="1" fillId="5" fontId="9" numFmtId="164" xfId="0" applyAlignment="1" applyBorder="1" applyFont="1" applyNumberFormat="1">
      <alignment horizontal="center"/>
    </xf>
    <xf borderId="20" fillId="0" fontId="5" numFmtId="0" xfId="0" applyAlignment="1" applyBorder="1" applyFont="1">
      <alignment horizontal="right" vertical="center"/>
    </xf>
    <xf borderId="20" fillId="0" fontId="9" numFmtId="0" xfId="0" applyAlignment="1" applyBorder="1" applyFont="1">
      <alignment horizontal="left"/>
    </xf>
    <xf borderId="20" fillId="0" fontId="12" numFmtId="0" xfId="0" applyBorder="1" applyFont="1"/>
    <xf borderId="20" fillId="0" fontId="0" numFmtId="0" xfId="0" applyBorder="1" applyFont="1"/>
    <xf borderId="9" fillId="0" fontId="0" numFmtId="0" xfId="0" applyBorder="1" applyFont="1"/>
    <xf borderId="21" fillId="0" fontId="0" numFmtId="0" xfId="0" applyBorder="1" applyFont="1"/>
    <xf borderId="10" fillId="0" fontId="0" numFmtId="0" xfId="0" applyBorder="1" applyFont="1"/>
  </cellXfs>
  <cellStyles count="1">
    <cellStyle xfId="0" name="Normal" builtinId="0"/>
  </cellStyles>
  <dxfs count="6">
    <dxf>
      <font>
        <color theme="0"/>
      </font>
      <fill>
        <patternFill patternType="solid">
          <fgColor theme="0"/>
          <bgColor theme="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theme="8"/>
          <bgColor theme="8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9E2F3"/>
          <bgColor rgb="FFD9E2F3"/>
        </patternFill>
      </fill>
      <border/>
    </dxf>
    <dxf>
      <font/>
      <fill>
        <patternFill patternType="solid">
          <fgColor theme="4"/>
          <bgColor theme="4"/>
        </patternFill>
      </fill>
      <border/>
    </dxf>
  </dxfs>
  <tableStyles count="4">
    <tableStyle count="4" pivot="0" name="SETTINGS-style">
      <tableStyleElement dxfId="2" type="headerRow"/>
      <tableStyleElement dxfId="3" type="firstRowStripe"/>
      <tableStyleElement dxfId="4" type="secondRowStripe"/>
      <tableStyleElement dxfId="5" type="totalRow"/>
    </tableStyle>
    <tableStyle count="3" pivot="0" name="PROPERTIES-style">
      <tableStyleElement dxfId="2" type="headerRow"/>
      <tableStyleElement dxfId="3" type="firstRowStripe"/>
      <tableStyleElement dxfId="4" type="secondRowStripe"/>
    </tableStyle>
    <tableStyle count="3" pivot="0" name="AGREEMENTS-style">
      <tableStyleElement dxfId="2" type="headerRow"/>
      <tableStyleElement dxfId="3" type="firstRowStripe"/>
      <tableStyleElement dxfId="4" type="secondRowStripe"/>
    </tableStyle>
    <tableStyle count="3" pivot="0" name="RECEIPT LIST-style">
      <tableStyleElement dxfId="5" type="headerRow"/>
      <tableStyleElement dxfId="3" type="firstRowStripe"/>
      <tableStyleElement dxfId="4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133350</xdr:colOff>
      <xdr:row>9</xdr:row>
      <xdr:rowOff>266700</xdr:rowOff>
    </xdr:from>
    <xdr:ext cx="4295775" cy="1543050"/>
    <xdr:sp>
      <xdr:nvSpPr>
        <xdr:cNvPr id="3" name="Shape 3"/>
        <xdr:cNvSpPr txBox="1"/>
      </xdr:nvSpPr>
      <xdr:spPr>
        <a:xfrm>
          <a:off x="3207638" y="3018000"/>
          <a:ext cx="4276725" cy="1524000"/>
        </a:xfrm>
        <a:prstGeom prst="rect">
          <a:avLst/>
        </a:prstGeom>
        <a:solidFill>
          <a:schemeClr val="lt1"/>
        </a:solidFill>
        <a:ln cap="flat" cmpd="sng" w="19050">
          <a:solidFill>
            <a:srgbClr val="1E8B96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l" dir="2700000" dist="38100">
            <a:srgbClr val="000000">
              <a:alpha val="40000"/>
            </a:srgbClr>
          </a:outerShdw>
        </a:effectLst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INITIAL SETUP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 Business Information in Settings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2. Setup your currency text converter</a:t>
          </a:r>
          <a:endParaRPr sz="1600">
            <a:solidFill>
              <a:srgbClr val="1E8B96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3. Enter Properties in Properties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4. Enter rental agreements in Agreements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5. Enter Receipt</a:t>
          </a: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 data in Receipt list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6. Enter receipt number in Receipt sheet to generate the receipt.</a:t>
          </a:r>
          <a:endParaRPr sz="1600">
            <a:solidFill>
              <a:srgbClr val="1E8B96"/>
            </a:solidFill>
          </a:endParaRPr>
        </a:p>
      </xdr:txBody>
    </xdr:sp>
    <xdr:clientData fLocksWithSheet="0"/>
  </xdr:oneCellAnchor>
  <xdr:oneCellAnchor>
    <xdr:from>
      <xdr:col>11</xdr:col>
      <xdr:colOff>133350</xdr:colOff>
      <xdr:row>4</xdr:row>
      <xdr:rowOff>152400</xdr:rowOff>
    </xdr:from>
    <xdr:ext cx="4295775" cy="1333500"/>
    <xdr:sp>
      <xdr:nvSpPr>
        <xdr:cNvPr id="4" name="Shape 4"/>
        <xdr:cNvSpPr txBox="1"/>
      </xdr:nvSpPr>
      <xdr:spPr>
        <a:xfrm>
          <a:off x="3207638" y="3122775"/>
          <a:ext cx="4276725" cy="1314450"/>
        </a:xfrm>
        <a:prstGeom prst="rect">
          <a:avLst/>
        </a:prstGeom>
        <a:solidFill>
          <a:schemeClr val="lt1"/>
        </a:solidFill>
        <a:ln cap="flat" cmpd="sng" w="19050">
          <a:solidFill>
            <a:srgbClr val="1E8B96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l" dir="2700000" dist="38100">
            <a:srgbClr val="000000">
              <a:alpha val="40000"/>
            </a:srgbClr>
          </a:outerShdw>
        </a:effectLst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FEATURES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1. Create receipts for your small business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2. Save time by storing property &amp; tenant</a:t>
          </a: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data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3. Saves time and space in saving Receipts.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4. Print receipt </a:t>
          </a:r>
          <a:r>
            <a:rPr lang="en-US" sz="1600">
              <a:solidFill>
                <a:srgbClr val="1E8B96"/>
              </a:solidFill>
              <a:latin typeface="Calibri"/>
              <a:ea typeface="Calibri"/>
              <a:cs typeface="Calibri"/>
              <a:sym typeface="Calibri"/>
            </a:rPr>
            <a:t>with CTRL + P or Export to PDF</a:t>
          </a:r>
          <a:endParaRPr sz="1600">
            <a:solidFill>
              <a:srgbClr val="1E8B96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809625</xdr:colOff>
      <xdr:row>14</xdr:row>
      <xdr:rowOff>152400</xdr:rowOff>
    </xdr:from>
    <xdr:ext cx="571500" cy="590550"/>
    <xdr:pic>
      <xdr:nvPicPr>
        <xdr:cNvPr descr="Home outline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I3:I7" displayName="Table_1" id="1">
  <tableColumns count="1">
    <tableColumn name="PAYMENT MODES" id="1"/>
  </tableColumns>
  <tableStyleInfo name="SETTINGS-style" showColumnStripes="0" showFirstColumn="1" showLastColumn="1" showRowStripes="1"/>
</table>
</file>

<file path=xl/tables/table2.xml><?xml version="1.0" encoding="utf-8"?>
<table xmlns="http://schemas.openxmlformats.org/spreadsheetml/2006/main" ref="A3:E4" displayName="Table_2" id="2">
  <tableColumns count="5">
    <tableColumn name="ID" id="1"/>
    <tableColumn name="NAME" id="2"/>
    <tableColumn name="PROPERTY ADDRESS" id="3"/>
    <tableColumn name="DESCRIPTION" id="4"/>
    <tableColumn name="CUSTOM FIELD" id="5"/>
  </tableColumns>
  <tableStyleInfo name="PROPERTIES-style" showColumnStripes="0" showFirstColumn="1" showLastColumn="1" showRowStripes="1"/>
</table>
</file>

<file path=xl/tables/table3.xml><?xml version="1.0" encoding="utf-8"?>
<table xmlns="http://schemas.openxmlformats.org/spreadsheetml/2006/main" ref="A3:I4" displayName="Table_3" id="3">
  <tableColumns count="9">
    <tableColumn name="AGREEMENT NUMBER" id="1"/>
    <tableColumn name="NAME" id="2"/>
    <tableColumn name="PROPERTY NAME" id="3"/>
    <tableColumn name="RENTAL RATE" id="4"/>
    <tableColumn name="RATE PERIOD" id="5"/>
    <tableColumn name="EMAIL" id="6"/>
    <tableColumn name="PHONE" id="7"/>
    <tableColumn name="CONTACT" id="8"/>
    <tableColumn name="CUSTOM FIELD" id="9"/>
  </tableColumns>
  <tableStyleInfo name="AGREEMENTS-style" showColumnStripes="0" showFirstColumn="1" showLastColumn="1" showRowStripes="1"/>
</table>
</file>

<file path=xl/tables/table4.xml><?xml version="1.0" encoding="utf-8"?>
<table xmlns="http://schemas.openxmlformats.org/spreadsheetml/2006/main" ref="A3:J203" displayName="Table_4" id="4">
  <tableColumns count="10">
    <tableColumn name="RECEIPT #" id="1"/>
    <tableColumn name="DATE" id="2"/>
    <tableColumn name="AGREEMENT NUMBER" id="3"/>
    <tableColumn name="PAYMENT MODE" id="4"/>
    <tableColumn name="PAYMENT REFERENCE #" id="5"/>
    <tableColumn name="From" id="6"/>
    <tableColumn name="To" id="7"/>
    <tableColumn name="ADJUSTMENT AMOUNT" id="8"/>
    <tableColumn name="AGREEMENT AMOUNT" id="9"/>
    <tableColumn name="FINAL AMOUNT" id="10"/>
  </tableColumns>
  <tableStyleInfo name="RECEIPT LIST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7.0"/>
    <col customWidth="1" min="2" max="2" width="2.43"/>
    <col customWidth="1" min="3" max="3" width="45.71"/>
    <col customWidth="1" min="4" max="4" width="2.29"/>
    <col customWidth="1" min="5" max="5" width="20.71"/>
    <col customWidth="1" min="6" max="6" width="35.0"/>
    <col customWidth="1" min="7" max="7" width="16.14"/>
    <col customWidth="1" min="8" max="8" width="9.29"/>
    <col customWidth="1" min="9" max="9" width="23.29"/>
    <col customWidth="1" min="10" max="10" width="2.29"/>
    <col customWidth="1" min="11" max="11" width="3.86"/>
    <col customWidth="1" min="12" max="12" width="17.29"/>
    <col customWidth="1" min="13" max="13" width="50.86"/>
    <col customWidth="1" min="14" max="26" width="8.86"/>
  </cols>
  <sheetData>
    <row r="1">
      <c r="A1" s="1" t="s">
        <v>0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4"/>
      <c r="E2" s="4"/>
      <c r="F2" s="5" t="s">
        <v>1</v>
      </c>
      <c r="G2" s="5"/>
      <c r="H2" s="4"/>
      <c r="I2" s="6" t="s">
        <v>2</v>
      </c>
      <c r="J2" s="4"/>
      <c r="K2" s="4"/>
      <c r="L2" s="7"/>
      <c r="M2" s="8" t="s">
        <v>3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4"/>
      <c r="C3" s="4"/>
      <c r="D3" s="4"/>
      <c r="E3" s="4"/>
      <c r="F3" s="9" t="s">
        <v>4</v>
      </c>
      <c r="G3" s="10" t="s">
        <v>5</v>
      </c>
      <c r="H3" s="4"/>
      <c r="I3" s="11" t="s">
        <v>6</v>
      </c>
      <c r="J3" s="4"/>
      <c r="K3" s="4"/>
      <c r="L3" s="7"/>
      <c r="M3" s="12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4"/>
      <c r="B4" s="7"/>
      <c r="C4" s="13" t="s">
        <v>7</v>
      </c>
      <c r="D4" s="7"/>
      <c r="E4" s="4"/>
      <c r="F4" s="14" t="s">
        <v>8</v>
      </c>
      <c r="G4" s="15" t="s">
        <v>9</v>
      </c>
      <c r="H4" s="4"/>
      <c r="I4" s="16" t="s">
        <v>10</v>
      </c>
      <c r="J4" s="4"/>
      <c r="K4" s="4"/>
      <c r="L4" s="7"/>
      <c r="M4" s="17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7"/>
      <c r="C5" s="18" t="s">
        <v>11</v>
      </c>
      <c r="D5" s="7"/>
      <c r="E5" s="4"/>
      <c r="F5" s="14" t="s">
        <v>12</v>
      </c>
      <c r="G5" s="15" t="s">
        <v>13</v>
      </c>
      <c r="H5" s="4"/>
      <c r="I5" s="16" t="s">
        <v>14</v>
      </c>
      <c r="J5" s="4"/>
      <c r="K5" s="4"/>
      <c r="L5" s="7"/>
      <c r="M5" s="7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7"/>
      <c r="C6" s="19"/>
      <c r="D6" s="7"/>
      <c r="E6" s="4"/>
      <c r="F6" s="14" t="s">
        <v>15</v>
      </c>
      <c r="G6" s="15" t="s">
        <v>16</v>
      </c>
      <c r="H6" s="4"/>
      <c r="I6" s="16" t="s">
        <v>17</v>
      </c>
      <c r="J6" s="4"/>
      <c r="K6" s="4"/>
      <c r="L6" s="7"/>
      <c r="M6" s="7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7"/>
      <c r="C7" s="18" t="s">
        <v>18</v>
      </c>
      <c r="D7" s="7"/>
      <c r="E7" s="4"/>
      <c r="F7" s="9" t="s">
        <v>19</v>
      </c>
      <c r="G7" s="20">
        <v>100.05</v>
      </c>
      <c r="H7" s="4"/>
      <c r="I7" s="16" t="s">
        <v>20</v>
      </c>
      <c r="J7" s="4"/>
      <c r="K7" s="4"/>
      <c r="L7" s="7"/>
      <c r="M7" s="7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46.5" customHeight="1">
      <c r="A8" s="4"/>
      <c r="B8" s="7"/>
      <c r="C8" s="21"/>
      <c r="D8" s="7"/>
      <c r="E8" s="22" t="s">
        <v>21</v>
      </c>
      <c r="F8" s="23" t="str">
        <f>IF(G7="","",CHOOSE(LEFT(TEXT(G7,"000000000000.00"))+1,,"One ","Two ","Three ","Four ","Five ","Six ","Seven ","Eight ","Nine ")&amp;IF(--LEFT(TEXT(G7,"000000000000.00"))=0,,IF(AND(--MID(TEXT(G7,"000000000000.00"),2,1)=0,--MID(TEXT(G7,"000000000000.00"),3,1)=0),"Hundred ","Hundred and "))&amp;CHOOSE(MID(TEXT(G7,"000000000000.00"),2,1)+1,,,"Twenty ","Thirty ","Forty ","Fifty ","Sixty ","Seventy ","Eighty ","Ninety ")&amp;IF(--MID(TEXT(G7,"000000000000.00"),2,1)&lt;&gt;1,CHOOSE(MID(TEXT(G7,"000000000000.00"),3,1)+1,,"One ","Two ","Three ","Four ","Five ","Six ","Seven ","Eight ","Nine "),CHOOSE(MID(TEXT(G7,"000000000000.00"),3,1)+1,"Ten ","Eleven ","Twelve ","Thirteen ","Fourteen ","Fifteen ","Sixteen ","Seventeen ","Eighteen ","Nineteen "))&amp;IF((--LEFT(TEXT(G7,"000000000000.00"))+MID(TEXT(G7,"000000000000.00"),2,1)+MID(TEXT(G7,"000000000000.00"),3,1))=0,,IF(AND((--MID(TEXT(G7,"000000000000.00"),4,1)+MID(TEXT(G7,"000000000000.00"),5,1)+MID(TEXT(G7,"000000000000.00"),6,1)+MID(TEXT(G7,"000000000000.00"),7,1))=0,(--MID(TEXT(G7,"000000000000.00"),8,1)+RIGHT(TEXT(G7,"000000000000.00")))&gt;0),"Billion and ","Billion "))&amp;CHOOSE(MID(TEXT(G7,"000000000000.00"),4,1)+1,,"One ","Two ","Three ","Four ","Five ","Six ","Seven ","Eight ","Nine ")&amp;IF(--MID(TEXT(G7,"000000000000.00"),4,1)=0,,IF(AND(--MID(TEXT(G7,"000000000000.00"),5,1)=0,--MID(TEXT(G7,"000000000000.00"),6,1)=0),"Hundred ","Hundred and "))&amp;CHOOSE(MID(TEXT(G7,"000000000000.00"),5,1)+1,,,"Twenty ","Thirty ","Forty ","Fifty ","Sixty ","Seventy ","Eighty ","Ninety ")&amp;IF(--MID(TEXT(G7,"000000000000.00"),5,1)&lt;&gt;1,CHOOSE(MID(TEXT(G7,"000000000000.00"),6,1)+1,,"One ","Two ","Three ","Four ","Five ","Six ","Seven ","Eight ","Nine "),CHOOSE(MID(TEXT(G7,"000000000000.00"),6,1)+1,"Ten ","Eleven ","Twelve ","Thirteen ","Fourteen ","Fifteen ","Sixteen ","Seventeen ","Eighteen ","Nineteen "))&amp;IF((--MID(TEXT(G7,"000000000000.00"),4,1)+MID(TEXT(G7,"000000000000.00"),5,1)+MID(TEXT(G7,"000000000000.00"),6,1))=0,,IF(OR((--MID(TEXT(G7,"000000000000.00"),7,1)+MID(TEXT(G7,"000000000000.00"),8,1)+MID(TEXT(G7,"000000000000.00"),9,1))=0,--MID(TEXT(G7,"000000000000.00"),7,1)&gt;0),"Million ","Million and "))&amp;CHOOSE(MID(TEXT(G7,"000000000000.00"),7,1)+1,,"One ","Two ","Three ","Four ","Five ","Six ","Seven ","Eight ","Nine ")&amp;IF(--MID(TEXT(G7,"000000000000.00"),7,1)=0,,IF(AND(--MID(TEXT(G7,"000000000000.00"),8,1)=0,--MID(TEXT(G7,"000000000000.00"),9,1)=0),"Hundred ","Hundred and "))&amp;CHOOSE(MID(TEXT(G7,"000000000000.00"),8,1)+1,,,"Twenty ","Thirty ","Forty ","Fifty ","Sixty ","Seventy ","Eighty ","Ninety ")&amp;IF(--MID(TEXT(G7,"000000000000.00"),8,1)&lt;&gt;1,CHOOSE(MID(TEXT(G7,"000000000000.00"),9,1)+1,,"One ","Two ","Three ","Four ","Five ","Six ","Seven ","Eight ","Nine "),CHOOSE(MID(TEXT(G7,"000000000000.00"),9,1)+1,"Ten ","Eleven ","Twelve ","Thirteen ","Fourteen ","Fifteen ","Sixteen ","Seventeen ","Eighteen ","Nineteen "))&amp;IF((--MID(TEXT(G7,"000000000000.00"),7,1)+MID(TEXT(G7,"000000000000.00"),8,1)+MID(TEXT(G7,"000000000000.00"),9,1))=0,,IF(OR((--MID(TEXT(G7,"000000000000.00"),10,1)+MID(TEXT(G7,"000000000000.00"),11,1)+MID(TEXT(G7,"000000000000.00"),12,1))=0,--MID(TEXT(G7,"000000000000.00"),10,1)&lt;&gt;0),"Thousand ","Thousand and "))&amp;CHOOSE(MID(TEXT(G7,"000000000000.00"),10,1)+1,,"One ","Two ","Three ","Four ","Five ","Six ","Seven ","Eight ","Nine ")&amp;IF(--MID(TEXT(G7,"000000000000.00"),10,1)=0,,IF(AND(--MID(TEXT(G7,"000000000000.00"),11,1)=0,--MID(TEXT(G7,"000000000000.00"),12,1)=0),"Hundred ","Hundred and "))&amp;CHOOSE(MID(TEXT(G7,"000000000000.00"),11,1)+1,,,"Twenty ","Thirty ","Forty ","Fifty ","Sixty ","Seventy ","Eighty ","Ninety ")&amp;IF(--MID(TEXT(G7,"000000000000.00"),11,1)&lt;&gt;1,CHOOSE(MID(TEXT(G7,"000000000000.00"),12,1)+1,,"One ","Two ","Three ","Four ","Five ","Six ","Seven ","Eight ","Nine "),CHOOSE(MID(TEXT(G7,"000000000000.00"),12,1)+1,"Ten ","Eleven ","Twelve ","Thirteen ","Fourteen ","Fifteen ","Sixteen ","Seventeen ","Eighteen ","Nineteen "))&amp;I_CURR&amp;" "&amp;IFERROR(I_DLMT&amp;" "&amp;IF(LEN(MID(G7,FIND(".",G7)+1,LEN(G7)-FIND(".",G7)))=1,,)&amp;CHOOSE(MID(TEXT(G7,"000000000000.00"),14,1)+1,,,"Twenty ","Thirty ","Forty ","Fifty ","Sixty ","Seventy ","Eighty ","Ninety ")&amp;IF(--MID(TEXT(G7,"000000000000.00"),14,1)&lt;&gt;1,CHOOSE(MID(TEXT(G7,"000000000000.00"),15,1)+1,,"One ","Two ","Three ","Four ","Five ","Six ","Seven ","Eight ","Nine "),CHOOSE(MID(TEXT(G7,"000000000000.00"),15,1)+1,"Ten ","Eleven ","Twelve ","Thirteen ","Fourteen ","Fifteen ","Sixteen ","Seventeen ","Eighteen ","Nineteen "))&amp;I_D_CURR&amp;" ","")&amp;I_CURR_CLS)</f>
        <v>One Hundred Dollars and Five Cents Only</v>
      </c>
      <c r="G8" s="24"/>
      <c r="H8" s="22"/>
      <c r="I8" s="4"/>
      <c r="J8" s="22"/>
      <c r="K8" s="4"/>
      <c r="L8" s="7"/>
      <c r="M8" s="7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7"/>
      <c r="C9" s="25"/>
      <c r="D9" s="7"/>
      <c r="E9" s="4"/>
      <c r="F9" s="4"/>
      <c r="G9" s="4"/>
      <c r="H9" s="4"/>
      <c r="I9" s="4"/>
      <c r="J9" s="4"/>
      <c r="K9" s="4"/>
      <c r="L9" s="7"/>
      <c r="M9" s="7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7"/>
      <c r="C10" s="18" t="s">
        <v>22</v>
      </c>
      <c r="D10" s="7"/>
      <c r="E10" s="4"/>
      <c r="F10" s="4"/>
      <c r="G10" s="4"/>
      <c r="H10" s="4"/>
      <c r="I10" s="4"/>
      <c r="J10" s="4"/>
      <c r="K10" s="4"/>
      <c r="L10" s="7"/>
      <c r="M10" s="7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7"/>
      <c r="C11" s="26"/>
      <c r="D11" s="7"/>
      <c r="E11" s="4"/>
      <c r="F11" s="4"/>
      <c r="G11" s="4"/>
      <c r="H11" s="4"/>
      <c r="I11" s="4"/>
      <c r="J11" s="4"/>
      <c r="K11" s="4"/>
      <c r="L11" s="7"/>
      <c r="M11" s="7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7"/>
      <c r="C12" s="18" t="s">
        <v>23</v>
      </c>
      <c r="D12" s="7"/>
      <c r="E12" s="4"/>
      <c r="F12" s="4"/>
      <c r="G12" s="4"/>
      <c r="H12" s="4"/>
      <c r="I12" s="4"/>
      <c r="J12" s="4"/>
      <c r="K12" s="4"/>
      <c r="L12" s="7"/>
      <c r="M12" s="7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7"/>
      <c r="C13" s="27"/>
      <c r="D13" s="7"/>
      <c r="E13" s="4"/>
      <c r="F13" s="4"/>
      <c r="G13" s="4"/>
      <c r="H13" s="4"/>
      <c r="I13" s="4"/>
      <c r="J13" s="4"/>
      <c r="K13" s="4"/>
      <c r="L13" s="7"/>
      <c r="M13" s="7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7"/>
      <c r="C14" s="18" t="s">
        <v>24</v>
      </c>
      <c r="D14" s="7"/>
      <c r="E14" s="4"/>
      <c r="F14" s="4"/>
      <c r="G14" s="4"/>
      <c r="H14" s="4"/>
      <c r="I14" s="4"/>
      <c r="J14" s="4"/>
      <c r="K14" s="4"/>
      <c r="L14" s="7"/>
      <c r="M14" s="7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7"/>
      <c r="C15" s="26"/>
      <c r="D15" s="7"/>
      <c r="E15" s="4"/>
      <c r="F15" s="4"/>
      <c r="G15" s="4"/>
      <c r="H15" s="4"/>
      <c r="I15" s="4"/>
      <c r="J15" s="4"/>
      <c r="K15" s="4"/>
      <c r="L15" s="7"/>
      <c r="M15" s="7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7"/>
      <c r="C16" s="18" t="s">
        <v>25</v>
      </c>
      <c r="D16" s="7"/>
      <c r="E16" s="4"/>
      <c r="F16" s="4"/>
      <c r="G16" s="4"/>
      <c r="H16" s="4"/>
      <c r="I16" s="4"/>
      <c r="J16" s="4"/>
      <c r="K16" s="4"/>
      <c r="L16" s="7"/>
      <c r="M16" s="7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7"/>
      <c r="C17" s="28"/>
      <c r="D17" s="7"/>
      <c r="E17" s="4"/>
      <c r="F17" s="4"/>
      <c r="G17" s="4"/>
      <c r="H17" s="4"/>
      <c r="I17" s="4"/>
      <c r="J17" s="4"/>
      <c r="K17" s="4"/>
      <c r="L17" s="7"/>
      <c r="M17" s="7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7"/>
      <c r="C18" s="7"/>
      <c r="D18" s="7"/>
      <c r="E18" s="4"/>
      <c r="F18" s="4"/>
      <c r="G18" s="4"/>
      <c r="H18" s="4"/>
      <c r="I18" s="4"/>
      <c r="J18" s="4"/>
      <c r="K18" s="4"/>
      <c r="L18" s="7"/>
      <c r="M18" s="7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7"/>
      <c r="M19" s="7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C8:C9"/>
    <mergeCell ref="F8:G8"/>
  </mergeCells>
  <conditionalFormatting sqref="F4:G5 F6">
    <cfRule type="expression" dxfId="0" priority="1">
      <formula>#REF!="NO"</formula>
    </cfRule>
  </conditionalFormatting>
  <conditionalFormatting sqref="G6">
    <cfRule type="expression" dxfId="0" priority="2">
      <formula>#REF!="NO"</formula>
    </cfRule>
  </conditionalFormatting>
  <conditionalFormatting sqref="F7">
    <cfRule type="expression" dxfId="0" priority="3">
      <formula>#REF!="NO"</formula>
    </cfRule>
  </conditionalFormatting>
  <conditionalFormatting sqref="G7">
    <cfRule type="expression" dxfId="0" priority="4">
      <formula>#REF!="NO"</formula>
    </cfRule>
  </conditionalFormatting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18.29"/>
    <col customWidth="1" min="3" max="3" width="32.29"/>
    <col customWidth="1" min="4" max="4" width="29.0"/>
    <col customWidth="1" min="5" max="5" width="35.29"/>
    <col customWidth="1" min="6" max="6" width="30.0"/>
    <col customWidth="1" min="7" max="26" width="8.86"/>
  </cols>
  <sheetData>
    <row r="1">
      <c r="A1" s="3" t="s">
        <v>26</v>
      </c>
      <c r="B1" s="3"/>
      <c r="C1" s="3"/>
      <c r="D1" s="29" t="s">
        <v>27</v>
      </c>
    </row>
    <row r="2">
      <c r="A2" s="30" t="s">
        <v>28</v>
      </c>
      <c r="B2" s="30" t="s">
        <v>29</v>
      </c>
      <c r="C2" s="30" t="s">
        <v>30</v>
      </c>
      <c r="D2" s="31" t="s">
        <v>31</v>
      </c>
      <c r="E2" s="32" t="s">
        <v>32</v>
      </c>
      <c r="F2" s="33" t="s">
        <v>33</v>
      </c>
    </row>
    <row r="3">
      <c r="A3" s="34" t="s">
        <v>34</v>
      </c>
      <c r="B3" s="34" t="s">
        <v>35</v>
      </c>
      <c r="C3" s="34" t="s">
        <v>36</v>
      </c>
      <c r="D3" s="34" t="s">
        <v>37</v>
      </c>
      <c r="E3" s="35" t="s">
        <v>38</v>
      </c>
    </row>
    <row r="4">
      <c r="A4" s="36"/>
      <c r="B4" s="37"/>
      <c r="C4" s="38"/>
      <c r="D4" s="37"/>
      <c r="E4" s="37"/>
    </row>
    <row r="5">
      <c r="C5" s="39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5.14"/>
    <col customWidth="1" min="2" max="2" width="24.57"/>
    <col customWidth="1" min="3" max="3" width="20.86"/>
    <col customWidth="1" min="4" max="4" width="18.57"/>
    <col customWidth="1" min="5" max="5" width="20.86"/>
    <col customWidth="1" min="6" max="6" width="20.0"/>
    <col customWidth="1" min="7" max="7" width="14.86"/>
    <col customWidth="1" min="8" max="8" width="19.43"/>
    <col customWidth="1" min="9" max="9" width="29.71"/>
    <col customWidth="1" min="10" max="10" width="31.43"/>
    <col customWidth="1" min="11" max="26" width="8.86"/>
  </cols>
  <sheetData>
    <row r="1">
      <c r="A1" s="3" t="s">
        <v>39</v>
      </c>
      <c r="B1" s="40"/>
      <c r="C1" s="29" t="s">
        <v>27</v>
      </c>
    </row>
    <row r="2">
      <c r="A2" s="41" t="s">
        <v>40</v>
      </c>
      <c r="B2" s="41" t="s">
        <v>41</v>
      </c>
      <c r="C2" s="41" t="s">
        <v>42</v>
      </c>
      <c r="D2" s="41" t="s">
        <v>43</v>
      </c>
      <c r="E2" s="41" t="s">
        <v>44</v>
      </c>
      <c r="F2" s="41" t="s">
        <v>45</v>
      </c>
      <c r="G2" s="41" t="s">
        <v>46</v>
      </c>
      <c r="H2" s="41" t="s">
        <v>47</v>
      </c>
      <c r="I2" s="42" t="s">
        <v>48</v>
      </c>
      <c r="J2" s="33" t="s">
        <v>49</v>
      </c>
    </row>
    <row r="3">
      <c r="A3" s="43" t="s">
        <v>50</v>
      </c>
      <c r="B3" s="43" t="s">
        <v>35</v>
      </c>
      <c r="C3" s="43" t="s">
        <v>51</v>
      </c>
      <c r="D3" s="43" t="s">
        <v>52</v>
      </c>
      <c r="E3" s="43" t="s">
        <v>53</v>
      </c>
      <c r="F3" s="43" t="s">
        <v>54</v>
      </c>
      <c r="G3" s="43" t="s">
        <v>55</v>
      </c>
      <c r="H3" s="43" t="s">
        <v>56</v>
      </c>
      <c r="I3" s="44" t="s">
        <v>38</v>
      </c>
    </row>
    <row r="4" ht="19.5" customHeight="1">
      <c r="A4" s="36"/>
      <c r="B4" s="45" t="s">
        <v>57</v>
      </c>
      <c r="C4" s="36"/>
      <c r="D4" s="36"/>
      <c r="E4" s="36"/>
      <c r="F4" s="46"/>
      <c r="G4" s="47"/>
      <c r="H4" s="37"/>
      <c r="I4" s="37"/>
    </row>
    <row r="5" ht="19.5" customHeight="1"/>
    <row r="6" ht="19.5" customHeight="1"/>
    <row r="7" ht="19.5" customHeight="1"/>
    <row r="8" ht="19.5" customHeight="1"/>
    <row r="9" ht="19.5" customHeight="1"/>
    <row r="10" ht="19.5" customHeight="1"/>
    <row r="11" ht="19.5" customHeight="1"/>
    <row r="12" ht="19.5" customHeight="1"/>
    <row r="13" ht="19.5" customHeight="1"/>
    <row r="14" ht="19.5" customHeight="1"/>
    <row r="15" ht="19.5" customHeight="1"/>
    <row r="16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>
      <c r="H27" s="48"/>
    </row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  <row r="83" ht="19.5" customHeight="1"/>
    <row r="84" ht="19.5" customHeight="1"/>
    <row r="85" ht="19.5" customHeight="1"/>
    <row r="86" ht="19.5" customHeight="1"/>
    <row r="87" ht="19.5" customHeight="1"/>
    <row r="88" ht="19.5" customHeight="1"/>
    <row r="89" ht="19.5" customHeight="1"/>
    <row r="90" ht="19.5" customHeight="1"/>
    <row r="91" ht="19.5" customHeight="1"/>
    <row r="92" ht="19.5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9.5" customHeight="1"/>
    <row r="112" ht="19.5" customHeight="1"/>
    <row r="113" ht="19.5" customHeight="1"/>
    <row r="114" ht="19.5" customHeight="1"/>
    <row r="115" ht="19.5" customHeight="1"/>
    <row r="116" ht="19.5" customHeight="1"/>
    <row r="117" ht="19.5" customHeight="1"/>
    <row r="118" ht="19.5" customHeight="1"/>
    <row r="119" ht="19.5" customHeight="1"/>
    <row r="120" ht="19.5" customHeight="1"/>
    <row r="121" ht="19.5" customHeight="1"/>
    <row r="122" ht="19.5" customHeight="1"/>
    <row r="123" ht="19.5" customHeight="1"/>
    <row r="124" ht="19.5" customHeight="1"/>
    <row r="125" ht="19.5" customHeight="1"/>
    <row r="126" ht="19.5" customHeight="1"/>
    <row r="127" ht="19.5" customHeight="1"/>
    <row r="128" ht="19.5" customHeight="1"/>
    <row r="129" ht="19.5" customHeight="1"/>
    <row r="130" ht="19.5" customHeight="1"/>
    <row r="131" ht="19.5" customHeight="1"/>
    <row r="132" ht="19.5" customHeight="1"/>
    <row r="133" ht="19.5" customHeight="1"/>
    <row r="134" ht="19.5" customHeight="1"/>
    <row r="135" ht="19.5" customHeight="1"/>
    <row r="136" ht="19.5" customHeight="1"/>
    <row r="137" ht="19.5" customHeight="1"/>
    <row r="138" ht="19.5" customHeight="1"/>
    <row r="139" ht="19.5" customHeight="1"/>
    <row r="140" ht="19.5" customHeight="1"/>
    <row r="141" ht="19.5" customHeight="1"/>
    <row r="142" ht="19.5" customHeight="1"/>
    <row r="143" ht="19.5" customHeight="1"/>
    <row r="144" ht="19.5" customHeight="1"/>
    <row r="145" ht="19.5" customHeight="1"/>
    <row r="146" ht="19.5" customHeight="1"/>
    <row r="147" ht="19.5" customHeight="1"/>
    <row r="148" ht="19.5" customHeight="1"/>
    <row r="149" ht="19.5" customHeight="1"/>
    <row r="150" ht="19.5" customHeight="1"/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  <row r="163" ht="19.5" customHeight="1"/>
    <row r="164" ht="19.5" customHeight="1"/>
    <row r="165" ht="19.5" customHeight="1"/>
    <row r="166" ht="19.5" customHeight="1"/>
    <row r="167" ht="19.5" customHeight="1"/>
    <row r="168" ht="19.5" customHeight="1"/>
    <row r="169" ht="19.5" customHeight="1"/>
    <row r="170" ht="19.5" customHeight="1"/>
    <row r="171" ht="19.5" customHeight="1"/>
    <row r="172" ht="19.5" customHeight="1"/>
    <row r="173" ht="19.5" customHeight="1"/>
    <row r="174" ht="19.5" customHeight="1"/>
    <row r="175" ht="19.5" customHeight="1"/>
    <row r="176" ht="19.5" customHeight="1"/>
    <row r="177" ht="19.5" customHeight="1"/>
    <row r="178" ht="19.5" customHeight="1"/>
    <row r="179" ht="19.5" customHeight="1"/>
    <row r="180" ht="19.5" customHeight="1"/>
    <row r="181" ht="19.5" customHeight="1"/>
    <row r="182" ht="19.5" customHeight="1"/>
    <row r="183" ht="19.5" customHeight="1"/>
    <row r="184" ht="19.5" customHeight="1"/>
    <row r="185" ht="19.5" customHeight="1"/>
    <row r="186" ht="19.5" customHeight="1"/>
    <row r="187" ht="19.5" customHeight="1"/>
    <row r="188" ht="19.5" customHeight="1"/>
    <row r="189" ht="19.5" customHeight="1"/>
    <row r="190" ht="19.5" customHeight="1"/>
    <row r="191" ht="19.5" customHeight="1"/>
    <row r="192" ht="19.5" customHeight="1"/>
    <row r="193" ht="19.5" customHeight="1"/>
    <row r="194" ht="19.5" customHeight="1"/>
    <row r="195" ht="19.5" customHeight="1"/>
    <row r="196" ht="19.5" customHeight="1"/>
    <row r="197" ht="19.5" customHeight="1"/>
    <row r="198" ht="19.5" customHeight="1"/>
    <row r="199" ht="19.5" customHeight="1"/>
    <row r="200" ht="19.5" customHeight="1"/>
    <row r="201" ht="19.5" customHeight="1"/>
    <row r="202" ht="19.5" customHeight="1"/>
    <row r="203" ht="19.5" customHeight="1"/>
    <row r="204" ht="19.5" customHeight="1"/>
    <row r="205" ht="19.5" customHeight="1"/>
    <row r="206" ht="19.5" customHeight="1"/>
    <row r="207" ht="19.5" customHeight="1"/>
    <row r="208" ht="19.5" customHeight="1"/>
    <row r="209" ht="19.5" customHeight="1"/>
    <row r="210" ht="19.5" customHeight="1"/>
    <row r="211" ht="19.5" customHeight="1"/>
    <row r="212" ht="19.5" customHeight="1"/>
    <row r="213" ht="19.5" customHeight="1"/>
    <row r="214" ht="19.5" customHeight="1"/>
    <row r="215" ht="19.5" customHeight="1"/>
    <row r="216" ht="19.5" customHeight="1"/>
    <row r="217" ht="19.5" customHeight="1"/>
    <row r="218" ht="19.5" customHeight="1"/>
    <row r="219" ht="19.5" customHeight="1"/>
    <row r="220" ht="19.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E4">
      <formula1>"Daily,Weekly,Monthly"</formula1>
    </dataValidation>
    <dataValidation type="list" allowBlank="1" showErrorMessage="1" sqref="C4">
      <formula1>L_PROP_NAME</formula1>
    </dataValidation>
  </dataValidations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5.29"/>
    <col customWidth="1" min="2" max="2" width="16.29"/>
    <col customWidth="1" min="3" max="3" width="21.71"/>
    <col customWidth="1" min="4" max="4" width="15.29"/>
    <col customWidth="1" min="5" max="5" width="25.57"/>
    <col customWidth="1" min="6" max="6" width="11.71"/>
    <col customWidth="1" min="7" max="7" width="14.29"/>
    <col customWidth="1" min="8" max="8" width="32.29"/>
    <col customWidth="1" min="9" max="9" width="25.71"/>
    <col customWidth="1" min="10" max="10" width="32.86"/>
    <col customWidth="1" min="11" max="26" width="8.86"/>
  </cols>
  <sheetData>
    <row r="1">
      <c r="A1" s="3" t="s">
        <v>58</v>
      </c>
      <c r="B1" s="40"/>
      <c r="C1" s="29" t="s">
        <v>27</v>
      </c>
      <c r="D1" s="4"/>
      <c r="E1" s="4"/>
      <c r="F1" s="4"/>
      <c r="G1" s="4"/>
      <c r="H1" s="49"/>
      <c r="I1" s="49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34.5" customHeight="1">
      <c r="A2" s="22" t="s">
        <v>59</v>
      </c>
      <c r="B2" s="22" t="s">
        <v>60</v>
      </c>
      <c r="C2" s="22" t="s">
        <v>61</v>
      </c>
      <c r="D2" s="22" t="s">
        <v>62</v>
      </c>
      <c r="E2" s="22" t="s">
        <v>63</v>
      </c>
      <c r="F2" s="50" t="s">
        <v>64</v>
      </c>
      <c r="G2" s="51"/>
      <c r="H2" s="22" t="s">
        <v>65</v>
      </c>
      <c r="I2" s="22" t="s">
        <v>66</v>
      </c>
      <c r="J2" s="22" t="s">
        <v>67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52" t="s">
        <v>68</v>
      </c>
      <c r="B3" s="52" t="s">
        <v>69</v>
      </c>
      <c r="C3" s="52" t="s">
        <v>50</v>
      </c>
      <c r="D3" s="52" t="s">
        <v>70</v>
      </c>
      <c r="E3" s="52" t="s">
        <v>71</v>
      </c>
      <c r="F3" s="52" t="s">
        <v>72</v>
      </c>
      <c r="G3" s="52" t="s">
        <v>73</v>
      </c>
      <c r="H3" s="52" t="s">
        <v>74</v>
      </c>
      <c r="I3" s="53" t="s">
        <v>75</v>
      </c>
      <c r="J3" s="53" t="s">
        <v>76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54"/>
      <c r="B4" s="55"/>
      <c r="C4" s="54"/>
      <c r="D4" s="16"/>
      <c r="E4" s="16"/>
      <c r="F4" s="56"/>
      <c r="G4" s="56"/>
      <c r="H4" s="16"/>
      <c r="I4" s="57" t="s">
        <v>77</v>
      </c>
      <c r="J4" s="58" t="s">
        <v>78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54"/>
      <c r="B5" s="55"/>
      <c r="C5" s="54"/>
      <c r="D5" s="16"/>
      <c r="E5" s="16"/>
      <c r="F5" s="56"/>
      <c r="G5" s="56"/>
      <c r="H5" s="16"/>
      <c r="I5" s="57" t="s">
        <v>79</v>
      </c>
      <c r="J5" s="59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54"/>
      <c r="B6" s="55"/>
      <c r="C6" s="54"/>
      <c r="D6" s="16"/>
      <c r="E6" s="16"/>
      <c r="F6" s="56"/>
      <c r="G6" s="56"/>
      <c r="H6" s="16"/>
      <c r="I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" s="59" t="str">
        <f>IF(T_RCPT_LIST[[#This Row],[RECEIPT '#]]="","",ROUND(T_RCPT_LIST[[#This Row],[AGREEMENT AMOUNT]]+T_RCPT_LIST[[#This Row],[ADJUSTMENT AMOUNT]],2))</f>
        <v>#ERROR!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54"/>
      <c r="B7" s="55"/>
      <c r="C7" s="54"/>
      <c r="D7" s="16"/>
      <c r="E7" s="16"/>
      <c r="F7" s="56"/>
      <c r="G7" s="56"/>
      <c r="H7" s="16"/>
      <c r="I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" s="59" t="str">
        <f>IF(T_RCPT_LIST[[#This Row],[RECEIPT '#]]="","",ROUND(T_RCPT_LIST[[#This Row],[AGREEMENT AMOUNT]]+T_RCPT_LIST[[#This Row],[ADJUSTMENT AMOUNT]],2))</f>
        <v>#ERROR!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54"/>
      <c r="B8" s="55"/>
      <c r="C8" s="54"/>
      <c r="D8" s="16"/>
      <c r="E8" s="16"/>
      <c r="F8" s="56"/>
      <c r="G8" s="56"/>
      <c r="H8" s="16"/>
      <c r="I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" s="59" t="str">
        <f>IF(T_RCPT_LIST[[#This Row],[RECEIPT '#]]="","",ROUND(T_RCPT_LIST[[#This Row],[AGREEMENT AMOUNT]]+T_RCPT_LIST[[#This Row],[ADJUSTMENT AMOUNT]],2))</f>
        <v>#ERROR!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54"/>
      <c r="B9" s="55"/>
      <c r="C9" s="54"/>
      <c r="D9" s="16"/>
      <c r="E9" s="16"/>
      <c r="F9" s="56"/>
      <c r="G9" s="56"/>
      <c r="H9" s="16"/>
      <c r="I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" s="59" t="str">
        <f>IF(T_RCPT_LIST[[#This Row],[RECEIPT '#]]="","",ROUND(T_RCPT_LIST[[#This Row],[AGREEMENT AMOUNT]]+T_RCPT_LIST[[#This Row],[ADJUSTMENT AMOUNT]],2))</f>
        <v>#ERROR!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54"/>
      <c r="B10" s="55"/>
      <c r="C10" s="54"/>
      <c r="D10" s="16"/>
      <c r="E10" s="16"/>
      <c r="F10" s="56"/>
      <c r="G10" s="56"/>
      <c r="H10" s="16"/>
      <c r="I1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" s="59" t="str">
        <f>IF(T_RCPT_LIST[[#This Row],[RECEIPT '#]]="","",ROUND(T_RCPT_LIST[[#This Row],[AGREEMENT AMOUNT]]+T_RCPT_LIST[[#This Row],[ADJUSTMENT AMOUNT]],2))</f>
        <v>#ERROR!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54"/>
      <c r="B11" s="55"/>
      <c r="C11" s="54"/>
      <c r="D11" s="16"/>
      <c r="E11" s="16"/>
      <c r="F11" s="56"/>
      <c r="G11" s="56"/>
      <c r="H11" s="16"/>
      <c r="I1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" s="59" t="str">
        <f>IF(T_RCPT_LIST[[#This Row],[RECEIPT '#]]="","",ROUND(T_RCPT_LIST[[#This Row],[AGREEMENT AMOUNT]]+T_RCPT_LIST[[#This Row],[ADJUSTMENT AMOUNT]],2))</f>
        <v>#ERROR!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54"/>
      <c r="B12" s="55"/>
      <c r="C12" s="54"/>
      <c r="D12" s="16"/>
      <c r="E12" s="16"/>
      <c r="F12" s="56"/>
      <c r="G12" s="56"/>
      <c r="H12" s="16"/>
      <c r="I1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" s="59" t="str">
        <f>IF(T_RCPT_LIST[[#This Row],[RECEIPT '#]]="","",ROUND(T_RCPT_LIST[[#This Row],[AGREEMENT AMOUNT]]+T_RCPT_LIST[[#This Row],[ADJUSTMENT AMOUNT]],2))</f>
        <v>#ERROR!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54"/>
      <c r="B13" s="55"/>
      <c r="C13" s="54"/>
      <c r="D13" s="16"/>
      <c r="E13" s="16"/>
      <c r="F13" s="56"/>
      <c r="G13" s="56"/>
      <c r="H13" s="16"/>
      <c r="I1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" s="59" t="str">
        <f>IF(T_RCPT_LIST[[#This Row],[RECEIPT '#]]="","",ROUND(T_RCPT_LIST[[#This Row],[AGREEMENT AMOUNT]]+T_RCPT_LIST[[#This Row],[ADJUSTMENT AMOUNT]],2))</f>
        <v>#ERROR!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54"/>
      <c r="B14" s="55"/>
      <c r="C14" s="54"/>
      <c r="D14" s="16"/>
      <c r="E14" s="16"/>
      <c r="F14" s="56"/>
      <c r="G14" s="56"/>
      <c r="H14" s="16"/>
      <c r="I1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" s="59" t="str">
        <f>IF(T_RCPT_LIST[[#This Row],[RECEIPT '#]]="","",ROUND(T_RCPT_LIST[[#This Row],[AGREEMENT AMOUNT]]+T_RCPT_LIST[[#This Row],[ADJUSTMENT AMOUNT]],2))</f>
        <v>#ERROR!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54"/>
      <c r="B15" s="55"/>
      <c r="C15" s="54"/>
      <c r="D15" s="16"/>
      <c r="E15" s="16"/>
      <c r="F15" s="56"/>
      <c r="G15" s="56"/>
      <c r="H15" s="16"/>
      <c r="I1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" s="59" t="str">
        <f>IF(T_RCPT_LIST[[#This Row],[RECEIPT '#]]="","",ROUND(T_RCPT_LIST[[#This Row],[AGREEMENT AMOUNT]]+T_RCPT_LIST[[#This Row],[ADJUSTMENT AMOUNT]],2))</f>
        <v>#ERROR!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54"/>
      <c r="B16" s="55"/>
      <c r="C16" s="54"/>
      <c r="D16" s="16"/>
      <c r="E16" s="16"/>
      <c r="F16" s="56"/>
      <c r="G16" s="56"/>
      <c r="H16" s="16"/>
      <c r="I1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" s="59" t="str">
        <f>IF(T_RCPT_LIST[[#This Row],[RECEIPT '#]]="","",ROUND(T_RCPT_LIST[[#This Row],[AGREEMENT AMOUNT]]+T_RCPT_LIST[[#This Row],[ADJUSTMENT AMOUNT]],2))</f>
        <v>#ERROR!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54"/>
      <c r="B17" s="55"/>
      <c r="C17" s="54"/>
      <c r="D17" s="16"/>
      <c r="E17" s="16"/>
      <c r="F17" s="56"/>
      <c r="G17" s="56"/>
      <c r="H17" s="16"/>
      <c r="I1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" s="59" t="str">
        <f>IF(T_RCPT_LIST[[#This Row],[RECEIPT '#]]="","",ROUND(T_RCPT_LIST[[#This Row],[AGREEMENT AMOUNT]]+T_RCPT_LIST[[#This Row],[ADJUSTMENT AMOUNT]],2))</f>
        <v>#ERROR!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54"/>
      <c r="B18" s="55"/>
      <c r="C18" s="54"/>
      <c r="D18" s="16"/>
      <c r="E18" s="16"/>
      <c r="F18" s="56"/>
      <c r="G18" s="56"/>
      <c r="H18" s="16"/>
      <c r="I1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" s="59" t="str">
        <f>IF(T_RCPT_LIST[[#This Row],[RECEIPT '#]]="","",ROUND(T_RCPT_LIST[[#This Row],[AGREEMENT AMOUNT]]+T_RCPT_LIST[[#This Row],[ADJUSTMENT AMOUNT]],2))</f>
        <v>#ERROR!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54"/>
      <c r="B19" s="55"/>
      <c r="C19" s="54"/>
      <c r="D19" s="16"/>
      <c r="E19" s="16"/>
      <c r="F19" s="56"/>
      <c r="G19" s="56"/>
      <c r="H19" s="16"/>
      <c r="I1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" s="59" t="str">
        <f>IF(T_RCPT_LIST[[#This Row],[RECEIPT '#]]="","",ROUND(T_RCPT_LIST[[#This Row],[AGREEMENT AMOUNT]]+T_RCPT_LIST[[#This Row],[ADJUSTMENT AMOUNT]],2))</f>
        <v>#ERROR!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54"/>
      <c r="B20" s="55"/>
      <c r="C20" s="54"/>
      <c r="D20" s="16"/>
      <c r="E20" s="16"/>
      <c r="F20" s="56"/>
      <c r="G20" s="56"/>
      <c r="H20" s="16"/>
      <c r="I2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0" s="59" t="str">
        <f>IF(T_RCPT_LIST[[#This Row],[RECEIPT '#]]="","",ROUND(T_RCPT_LIST[[#This Row],[AGREEMENT AMOUNT]]+T_RCPT_LIST[[#This Row],[ADJUSTMENT AMOUNT]],2))</f>
        <v>#ERROR!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54"/>
      <c r="B21" s="55"/>
      <c r="C21" s="54"/>
      <c r="D21" s="16"/>
      <c r="E21" s="16"/>
      <c r="F21" s="56"/>
      <c r="G21" s="56"/>
      <c r="H21" s="16"/>
      <c r="I2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1" s="59" t="str">
        <f>IF(T_RCPT_LIST[[#This Row],[RECEIPT '#]]="","",ROUND(T_RCPT_LIST[[#This Row],[AGREEMENT AMOUNT]]+T_RCPT_LIST[[#This Row],[ADJUSTMENT AMOUNT]],2))</f>
        <v>#ERROR!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54"/>
      <c r="B22" s="55"/>
      <c r="C22" s="54"/>
      <c r="D22" s="16"/>
      <c r="E22" s="16"/>
      <c r="F22" s="56"/>
      <c r="G22" s="56"/>
      <c r="H22" s="16"/>
      <c r="I2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2" s="59" t="str">
        <f>IF(T_RCPT_LIST[[#This Row],[RECEIPT '#]]="","",ROUND(T_RCPT_LIST[[#This Row],[AGREEMENT AMOUNT]]+T_RCPT_LIST[[#This Row],[ADJUSTMENT AMOUNT]],2))</f>
        <v>#ERROR!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54"/>
      <c r="B23" s="55"/>
      <c r="C23" s="54"/>
      <c r="D23" s="16"/>
      <c r="E23" s="16"/>
      <c r="F23" s="56"/>
      <c r="G23" s="56"/>
      <c r="H23" s="16"/>
      <c r="I2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3" s="59" t="str">
        <f>IF(T_RCPT_LIST[[#This Row],[RECEIPT '#]]="","",ROUND(T_RCPT_LIST[[#This Row],[AGREEMENT AMOUNT]]+T_RCPT_LIST[[#This Row],[ADJUSTMENT AMOUNT]],2))</f>
        <v>#ERROR!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54"/>
      <c r="B24" s="55"/>
      <c r="C24" s="54"/>
      <c r="D24" s="16"/>
      <c r="E24" s="16"/>
      <c r="F24" s="56"/>
      <c r="G24" s="56"/>
      <c r="H24" s="16"/>
      <c r="I2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4" s="59" t="str">
        <f>IF(T_RCPT_LIST[[#This Row],[RECEIPT '#]]="","",ROUND(T_RCPT_LIST[[#This Row],[AGREEMENT AMOUNT]]+T_RCPT_LIST[[#This Row],[ADJUSTMENT AMOUNT]],2))</f>
        <v>#ERROR!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54"/>
      <c r="B25" s="55"/>
      <c r="C25" s="54"/>
      <c r="D25" s="16"/>
      <c r="E25" s="16"/>
      <c r="F25" s="56"/>
      <c r="G25" s="56"/>
      <c r="H25" s="16"/>
      <c r="I2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5" s="59" t="str">
        <f>IF(T_RCPT_LIST[[#This Row],[RECEIPT '#]]="","",ROUND(T_RCPT_LIST[[#This Row],[AGREEMENT AMOUNT]]+T_RCPT_LIST[[#This Row],[ADJUSTMENT AMOUNT]],2))</f>
        <v>#ERROR!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54"/>
      <c r="B26" s="55"/>
      <c r="C26" s="54"/>
      <c r="D26" s="16"/>
      <c r="E26" s="16"/>
      <c r="F26" s="56"/>
      <c r="G26" s="56"/>
      <c r="H26" s="16"/>
      <c r="I2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6" s="59" t="str">
        <f>IF(T_RCPT_LIST[[#This Row],[RECEIPT '#]]="","",ROUND(T_RCPT_LIST[[#This Row],[AGREEMENT AMOUNT]]+T_RCPT_LIST[[#This Row],[ADJUSTMENT AMOUNT]],2))</f>
        <v>#ERROR!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54"/>
      <c r="B27" s="55"/>
      <c r="C27" s="54"/>
      <c r="D27" s="16"/>
      <c r="E27" s="16"/>
      <c r="F27" s="56"/>
      <c r="G27" s="56"/>
      <c r="H27" s="16"/>
      <c r="I2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7" s="59" t="str">
        <f>IF(T_RCPT_LIST[[#This Row],[RECEIPT '#]]="","",ROUND(T_RCPT_LIST[[#This Row],[AGREEMENT AMOUNT]]+T_RCPT_LIST[[#This Row],[ADJUSTMENT AMOUNT]],2))</f>
        <v>#ERROR!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54"/>
      <c r="B28" s="55"/>
      <c r="C28" s="54"/>
      <c r="D28" s="16"/>
      <c r="E28" s="16"/>
      <c r="F28" s="56"/>
      <c r="G28" s="56"/>
      <c r="H28" s="16"/>
      <c r="I2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8" s="59" t="str">
        <f>IF(T_RCPT_LIST[[#This Row],[RECEIPT '#]]="","",ROUND(T_RCPT_LIST[[#This Row],[AGREEMENT AMOUNT]]+T_RCPT_LIST[[#This Row],[ADJUSTMENT AMOUNT]],2))</f>
        <v>#ERROR!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54"/>
      <c r="B29" s="55"/>
      <c r="C29" s="54"/>
      <c r="D29" s="16"/>
      <c r="E29" s="16"/>
      <c r="F29" s="56"/>
      <c r="G29" s="56"/>
      <c r="H29" s="16"/>
      <c r="I2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9" s="59" t="str">
        <f>IF(T_RCPT_LIST[[#This Row],[RECEIPT '#]]="","",ROUND(T_RCPT_LIST[[#This Row],[AGREEMENT AMOUNT]]+T_RCPT_LIST[[#This Row],[ADJUSTMENT AMOUNT]],2))</f>
        <v>#ERROR!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54"/>
      <c r="B30" s="55"/>
      <c r="C30" s="54"/>
      <c r="D30" s="16"/>
      <c r="E30" s="16"/>
      <c r="F30" s="56"/>
      <c r="G30" s="56"/>
      <c r="H30" s="16"/>
      <c r="I3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0" s="59" t="str">
        <f>IF(T_RCPT_LIST[[#This Row],[RECEIPT '#]]="","",ROUND(T_RCPT_LIST[[#This Row],[AGREEMENT AMOUNT]]+T_RCPT_LIST[[#This Row],[ADJUSTMENT AMOUNT]],2))</f>
        <v>#ERROR!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54"/>
      <c r="B31" s="55"/>
      <c r="C31" s="54"/>
      <c r="D31" s="16"/>
      <c r="E31" s="16"/>
      <c r="F31" s="56"/>
      <c r="G31" s="56"/>
      <c r="H31" s="16"/>
      <c r="I3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1" s="59" t="str">
        <f>IF(T_RCPT_LIST[[#This Row],[RECEIPT '#]]="","",ROUND(T_RCPT_LIST[[#This Row],[AGREEMENT AMOUNT]]+T_RCPT_LIST[[#This Row],[ADJUSTMENT AMOUNT]],2))</f>
        <v>#ERROR!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54"/>
      <c r="B32" s="55"/>
      <c r="C32" s="54"/>
      <c r="D32" s="16"/>
      <c r="E32" s="16"/>
      <c r="F32" s="56"/>
      <c r="G32" s="56"/>
      <c r="H32" s="16"/>
      <c r="I3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2" s="59" t="str">
        <f>IF(T_RCPT_LIST[[#This Row],[RECEIPT '#]]="","",ROUND(T_RCPT_LIST[[#This Row],[AGREEMENT AMOUNT]]+T_RCPT_LIST[[#This Row],[ADJUSTMENT AMOUNT]],2))</f>
        <v>#ERROR!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54"/>
      <c r="B33" s="55"/>
      <c r="C33" s="54"/>
      <c r="D33" s="16"/>
      <c r="E33" s="16"/>
      <c r="F33" s="56"/>
      <c r="G33" s="56"/>
      <c r="H33" s="16"/>
      <c r="I3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3" s="59" t="str">
        <f>IF(T_RCPT_LIST[[#This Row],[RECEIPT '#]]="","",ROUND(T_RCPT_LIST[[#This Row],[AGREEMENT AMOUNT]]+T_RCPT_LIST[[#This Row],[ADJUSTMENT AMOUNT]],2))</f>
        <v>#ERROR!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54"/>
      <c r="B34" s="55"/>
      <c r="C34" s="54"/>
      <c r="D34" s="16"/>
      <c r="E34" s="16"/>
      <c r="F34" s="56"/>
      <c r="G34" s="56"/>
      <c r="H34" s="16"/>
      <c r="I3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4" s="59" t="str">
        <f>IF(T_RCPT_LIST[[#This Row],[RECEIPT '#]]="","",ROUND(T_RCPT_LIST[[#This Row],[AGREEMENT AMOUNT]]+T_RCPT_LIST[[#This Row],[ADJUSTMENT AMOUNT]],2))</f>
        <v>#ERROR!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54"/>
      <c r="B35" s="55"/>
      <c r="C35" s="54"/>
      <c r="D35" s="16"/>
      <c r="E35" s="16"/>
      <c r="F35" s="56"/>
      <c r="G35" s="56"/>
      <c r="H35" s="16"/>
      <c r="I3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5" s="59" t="str">
        <f>IF(T_RCPT_LIST[[#This Row],[RECEIPT '#]]="","",ROUND(T_RCPT_LIST[[#This Row],[AGREEMENT AMOUNT]]+T_RCPT_LIST[[#This Row],[ADJUSTMENT AMOUNT]],2))</f>
        <v>#ERROR!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54"/>
      <c r="B36" s="55"/>
      <c r="C36" s="54"/>
      <c r="D36" s="16"/>
      <c r="E36" s="16"/>
      <c r="F36" s="56"/>
      <c r="G36" s="56"/>
      <c r="H36" s="16"/>
      <c r="I3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6" s="59" t="str">
        <f>IF(T_RCPT_LIST[[#This Row],[RECEIPT '#]]="","",ROUND(T_RCPT_LIST[[#This Row],[AGREEMENT AMOUNT]]+T_RCPT_LIST[[#This Row],[ADJUSTMENT AMOUNT]],2))</f>
        <v>#ERROR!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54"/>
      <c r="B37" s="55"/>
      <c r="C37" s="54"/>
      <c r="D37" s="16"/>
      <c r="E37" s="16"/>
      <c r="F37" s="56"/>
      <c r="G37" s="56"/>
      <c r="H37" s="16"/>
      <c r="I3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7" s="59" t="str">
        <f>IF(T_RCPT_LIST[[#This Row],[RECEIPT '#]]="","",ROUND(T_RCPT_LIST[[#This Row],[AGREEMENT AMOUNT]]+T_RCPT_LIST[[#This Row],[ADJUSTMENT AMOUNT]],2))</f>
        <v>#ERROR!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54"/>
      <c r="B38" s="55"/>
      <c r="C38" s="54"/>
      <c r="D38" s="16"/>
      <c r="E38" s="16"/>
      <c r="F38" s="56"/>
      <c r="G38" s="56"/>
      <c r="H38" s="16"/>
      <c r="I3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8" s="59" t="str">
        <f>IF(T_RCPT_LIST[[#This Row],[RECEIPT '#]]="","",ROUND(T_RCPT_LIST[[#This Row],[AGREEMENT AMOUNT]]+T_RCPT_LIST[[#This Row],[ADJUSTMENT AMOUNT]],2))</f>
        <v>#ERROR!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54"/>
      <c r="B39" s="55"/>
      <c r="C39" s="54"/>
      <c r="D39" s="16"/>
      <c r="E39" s="16"/>
      <c r="F39" s="56"/>
      <c r="G39" s="56"/>
      <c r="H39" s="16"/>
      <c r="I3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39" s="59" t="str">
        <f>IF(T_RCPT_LIST[[#This Row],[RECEIPT '#]]="","",ROUND(T_RCPT_LIST[[#This Row],[AGREEMENT AMOUNT]]+T_RCPT_LIST[[#This Row],[ADJUSTMENT AMOUNT]],2))</f>
        <v>#ERROR!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54"/>
      <c r="B40" s="55"/>
      <c r="C40" s="54"/>
      <c r="D40" s="16"/>
      <c r="E40" s="16"/>
      <c r="F40" s="56"/>
      <c r="G40" s="56"/>
      <c r="H40" s="16"/>
      <c r="I4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0" s="59" t="str">
        <f>IF(T_RCPT_LIST[[#This Row],[RECEIPT '#]]="","",ROUND(T_RCPT_LIST[[#This Row],[AGREEMENT AMOUNT]]+T_RCPT_LIST[[#This Row],[ADJUSTMENT AMOUNT]],2))</f>
        <v>#ERROR!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54"/>
      <c r="B41" s="55"/>
      <c r="C41" s="54"/>
      <c r="D41" s="16"/>
      <c r="E41" s="16"/>
      <c r="F41" s="56"/>
      <c r="G41" s="56"/>
      <c r="H41" s="16"/>
      <c r="I4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1" s="59" t="str">
        <f>IF(T_RCPT_LIST[[#This Row],[RECEIPT '#]]="","",ROUND(T_RCPT_LIST[[#This Row],[AGREEMENT AMOUNT]]+T_RCPT_LIST[[#This Row],[ADJUSTMENT AMOUNT]],2))</f>
        <v>#ERROR!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54"/>
      <c r="B42" s="55"/>
      <c r="C42" s="54"/>
      <c r="D42" s="16"/>
      <c r="E42" s="16"/>
      <c r="F42" s="56"/>
      <c r="G42" s="56"/>
      <c r="H42" s="16"/>
      <c r="I4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2" s="59" t="str">
        <f>IF(T_RCPT_LIST[[#This Row],[RECEIPT '#]]="","",ROUND(T_RCPT_LIST[[#This Row],[AGREEMENT AMOUNT]]+T_RCPT_LIST[[#This Row],[ADJUSTMENT AMOUNT]],2))</f>
        <v>#ERROR!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54"/>
      <c r="B43" s="55"/>
      <c r="C43" s="54"/>
      <c r="D43" s="16"/>
      <c r="E43" s="16"/>
      <c r="F43" s="56"/>
      <c r="G43" s="56"/>
      <c r="H43" s="16"/>
      <c r="I4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3" s="59" t="str">
        <f>IF(T_RCPT_LIST[[#This Row],[RECEIPT '#]]="","",ROUND(T_RCPT_LIST[[#This Row],[AGREEMENT AMOUNT]]+T_RCPT_LIST[[#This Row],[ADJUSTMENT AMOUNT]],2))</f>
        <v>#ERROR!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54"/>
      <c r="B44" s="55"/>
      <c r="C44" s="54"/>
      <c r="D44" s="16"/>
      <c r="E44" s="16"/>
      <c r="F44" s="56"/>
      <c r="G44" s="56"/>
      <c r="H44" s="16"/>
      <c r="I4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4" s="59" t="str">
        <f>IF(T_RCPT_LIST[[#This Row],[RECEIPT '#]]="","",ROUND(T_RCPT_LIST[[#This Row],[AGREEMENT AMOUNT]]+T_RCPT_LIST[[#This Row],[ADJUSTMENT AMOUNT]],2))</f>
        <v>#ERROR!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54"/>
      <c r="B45" s="55"/>
      <c r="C45" s="54"/>
      <c r="D45" s="16"/>
      <c r="E45" s="16"/>
      <c r="F45" s="56"/>
      <c r="G45" s="56"/>
      <c r="H45" s="16"/>
      <c r="I4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5" s="59" t="str">
        <f>IF(T_RCPT_LIST[[#This Row],[RECEIPT '#]]="","",ROUND(T_RCPT_LIST[[#This Row],[AGREEMENT AMOUNT]]+T_RCPT_LIST[[#This Row],[ADJUSTMENT AMOUNT]],2))</f>
        <v>#ERROR!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54"/>
      <c r="B46" s="55"/>
      <c r="C46" s="54"/>
      <c r="D46" s="16"/>
      <c r="E46" s="16"/>
      <c r="F46" s="56"/>
      <c r="G46" s="56"/>
      <c r="H46" s="16"/>
      <c r="I4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6" s="59" t="str">
        <f>IF(T_RCPT_LIST[[#This Row],[RECEIPT '#]]="","",ROUND(T_RCPT_LIST[[#This Row],[AGREEMENT AMOUNT]]+T_RCPT_LIST[[#This Row],[ADJUSTMENT AMOUNT]],2))</f>
        <v>#ERROR!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54"/>
      <c r="B47" s="55"/>
      <c r="C47" s="54"/>
      <c r="D47" s="16"/>
      <c r="E47" s="16"/>
      <c r="F47" s="56"/>
      <c r="G47" s="56"/>
      <c r="H47" s="16"/>
      <c r="I4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7" s="59" t="str">
        <f>IF(T_RCPT_LIST[[#This Row],[RECEIPT '#]]="","",ROUND(T_RCPT_LIST[[#This Row],[AGREEMENT AMOUNT]]+T_RCPT_LIST[[#This Row],[ADJUSTMENT AMOUNT]],2))</f>
        <v>#ERROR!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54"/>
      <c r="B48" s="55"/>
      <c r="C48" s="54"/>
      <c r="D48" s="16"/>
      <c r="E48" s="16"/>
      <c r="F48" s="56"/>
      <c r="G48" s="56"/>
      <c r="H48" s="16"/>
      <c r="I4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8" s="59" t="str">
        <f>IF(T_RCPT_LIST[[#This Row],[RECEIPT '#]]="","",ROUND(T_RCPT_LIST[[#This Row],[AGREEMENT AMOUNT]]+T_RCPT_LIST[[#This Row],[ADJUSTMENT AMOUNT]],2))</f>
        <v>#ERROR!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54"/>
      <c r="B49" s="55"/>
      <c r="C49" s="54"/>
      <c r="D49" s="16"/>
      <c r="E49" s="16"/>
      <c r="F49" s="56"/>
      <c r="G49" s="56"/>
      <c r="H49" s="16"/>
      <c r="I4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49" s="59" t="str">
        <f>IF(T_RCPT_LIST[[#This Row],[RECEIPT '#]]="","",ROUND(T_RCPT_LIST[[#This Row],[AGREEMENT AMOUNT]]+T_RCPT_LIST[[#This Row],[ADJUSTMENT AMOUNT]],2))</f>
        <v>#ERROR!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54"/>
      <c r="B50" s="55"/>
      <c r="C50" s="54"/>
      <c r="D50" s="16"/>
      <c r="E50" s="16"/>
      <c r="F50" s="56"/>
      <c r="G50" s="56"/>
      <c r="H50" s="16"/>
      <c r="I5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0" s="59" t="str">
        <f>IF(T_RCPT_LIST[[#This Row],[RECEIPT '#]]="","",ROUND(T_RCPT_LIST[[#This Row],[AGREEMENT AMOUNT]]+T_RCPT_LIST[[#This Row],[ADJUSTMENT AMOUNT]],2))</f>
        <v>#ERROR!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54"/>
      <c r="B51" s="55"/>
      <c r="C51" s="54"/>
      <c r="D51" s="16"/>
      <c r="E51" s="16"/>
      <c r="F51" s="56"/>
      <c r="G51" s="56"/>
      <c r="H51" s="16"/>
      <c r="I5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1" s="59" t="str">
        <f>IF(T_RCPT_LIST[[#This Row],[RECEIPT '#]]="","",ROUND(T_RCPT_LIST[[#This Row],[AGREEMENT AMOUNT]]+T_RCPT_LIST[[#This Row],[ADJUSTMENT AMOUNT]],2))</f>
        <v>#ERROR!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54"/>
      <c r="B52" s="55"/>
      <c r="C52" s="54"/>
      <c r="D52" s="16"/>
      <c r="E52" s="16"/>
      <c r="F52" s="56"/>
      <c r="G52" s="56"/>
      <c r="H52" s="16"/>
      <c r="I5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2" s="59" t="str">
        <f>IF(T_RCPT_LIST[[#This Row],[RECEIPT '#]]="","",ROUND(T_RCPT_LIST[[#This Row],[AGREEMENT AMOUNT]]+T_RCPT_LIST[[#This Row],[ADJUSTMENT AMOUNT]],2))</f>
        <v>#ERROR!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54"/>
      <c r="B53" s="55"/>
      <c r="C53" s="54"/>
      <c r="D53" s="16"/>
      <c r="E53" s="16"/>
      <c r="F53" s="56"/>
      <c r="G53" s="56"/>
      <c r="H53" s="16"/>
      <c r="I5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3" s="59" t="str">
        <f>IF(T_RCPT_LIST[[#This Row],[RECEIPT '#]]="","",ROUND(T_RCPT_LIST[[#This Row],[AGREEMENT AMOUNT]]+T_RCPT_LIST[[#This Row],[ADJUSTMENT AMOUNT]],2))</f>
        <v>#ERROR!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54"/>
      <c r="B54" s="55"/>
      <c r="C54" s="54"/>
      <c r="D54" s="16"/>
      <c r="E54" s="16"/>
      <c r="F54" s="56"/>
      <c r="G54" s="56"/>
      <c r="H54" s="16"/>
      <c r="I5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4" s="59" t="str">
        <f>IF(T_RCPT_LIST[[#This Row],[RECEIPT '#]]="","",ROUND(T_RCPT_LIST[[#This Row],[AGREEMENT AMOUNT]]+T_RCPT_LIST[[#This Row],[ADJUSTMENT AMOUNT]],2))</f>
        <v>#ERROR!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54"/>
      <c r="B55" s="55"/>
      <c r="C55" s="54"/>
      <c r="D55" s="16"/>
      <c r="E55" s="16"/>
      <c r="F55" s="56"/>
      <c r="G55" s="56"/>
      <c r="H55" s="16"/>
      <c r="I5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5" s="59" t="str">
        <f>IF(T_RCPT_LIST[[#This Row],[RECEIPT '#]]="","",ROUND(T_RCPT_LIST[[#This Row],[AGREEMENT AMOUNT]]+T_RCPT_LIST[[#This Row],[ADJUSTMENT AMOUNT]],2))</f>
        <v>#ERROR!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54"/>
      <c r="B56" s="55"/>
      <c r="C56" s="54"/>
      <c r="D56" s="16"/>
      <c r="E56" s="16"/>
      <c r="F56" s="56"/>
      <c r="G56" s="56"/>
      <c r="H56" s="16"/>
      <c r="I5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6" s="59" t="str">
        <f>IF(T_RCPT_LIST[[#This Row],[RECEIPT '#]]="","",ROUND(T_RCPT_LIST[[#This Row],[AGREEMENT AMOUNT]]+T_RCPT_LIST[[#This Row],[ADJUSTMENT AMOUNT]],2))</f>
        <v>#ERROR!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54"/>
      <c r="B57" s="55"/>
      <c r="C57" s="54"/>
      <c r="D57" s="16"/>
      <c r="E57" s="16"/>
      <c r="F57" s="56"/>
      <c r="G57" s="56"/>
      <c r="H57" s="16"/>
      <c r="I5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7" s="59" t="str">
        <f>IF(T_RCPT_LIST[[#This Row],[RECEIPT '#]]="","",ROUND(T_RCPT_LIST[[#This Row],[AGREEMENT AMOUNT]]+T_RCPT_LIST[[#This Row],[ADJUSTMENT AMOUNT]],2))</f>
        <v>#ERROR!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54"/>
      <c r="B58" s="55"/>
      <c r="C58" s="54"/>
      <c r="D58" s="16"/>
      <c r="E58" s="16"/>
      <c r="F58" s="56"/>
      <c r="G58" s="56"/>
      <c r="H58" s="16"/>
      <c r="I5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8" s="59" t="str">
        <f>IF(T_RCPT_LIST[[#This Row],[RECEIPT '#]]="","",ROUND(T_RCPT_LIST[[#This Row],[AGREEMENT AMOUNT]]+T_RCPT_LIST[[#This Row],[ADJUSTMENT AMOUNT]],2))</f>
        <v>#ERROR!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54"/>
      <c r="B59" s="55"/>
      <c r="C59" s="54"/>
      <c r="D59" s="16"/>
      <c r="E59" s="16"/>
      <c r="F59" s="56"/>
      <c r="G59" s="56"/>
      <c r="H59" s="16"/>
      <c r="I5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59" s="59" t="str">
        <f>IF(T_RCPT_LIST[[#This Row],[RECEIPT '#]]="","",ROUND(T_RCPT_LIST[[#This Row],[AGREEMENT AMOUNT]]+T_RCPT_LIST[[#This Row],[ADJUSTMENT AMOUNT]],2))</f>
        <v>#ERROR!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54"/>
      <c r="B60" s="55"/>
      <c r="C60" s="54"/>
      <c r="D60" s="16"/>
      <c r="E60" s="16"/>
      <c r="F60" s="56"/>
      <c r="G60" s="56"/>
      <c r="H60" s="16"/>
      <c r="I6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0" s="59" t="str">
        <f>IF(T_RCPT_LIST[[#This Row],[RECEIPT '#]]="","",ROUND(T_RCPT_LIST[[#This Row],[AGREEMENT AMOUNT]]+T_RCPT_LIST[[#This Row],[ADJUSTMENT AMOUNT]],2))</f>
        <v>#ERROR!</v>
      </c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54"/>
      <c r="B61" s="55"/>
      <c r="C61" s="54"/>
      <c r="D61" s="16"/>
      <c r="E61" s="16"/>
      <c r="F61" s="56"/>
      <c r="G61" s="56"/>
      <c r="H61" s="16"/>
      <c r="I6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1" s="59" t="str">
        <f>IF(T_RCPT_LIST[[#This Row],[RECEIPT '#]]="","",ROUND(T_RCPT_LIST[[#This Row],[AGREEMENT AMOUNT]]+T_RCPT_LIST[[#This Row],[ADJUSTMENT AMOUNT]],2))</f>
        <v>#ERROR!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54"/>
      <c r="B62" s="55"/>
      <c r="C62" s="54"/>
      <c r="D62" s="16"/>
      <c r="E62" s="16"/>
      <c r="F62" s="56"/>
      <c r="G62" s="56"/>
      <c r="H62" s="16"/>
      <c r="I6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2" s="59" t="str">
        <f>IF(T_RCPT_LIST[[#This Row],[RECEIPT '#]]="","",ROUND(T_RCPT_LIST[[#This Row],[AGREEMENT AMOUNT]]+T_RCPT_LIST[[#This Row],[ADJUSTMENT AMOUNT]],2))</f>
        <v>#ERROR!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54"/>
      <c r="B63" s="55"/>
      <c r="C63" s="54"/>
      <c r="D63" s="16"/>
      <c r="E63" s="16"/>
      <c r="F63" s="56"/>
      <c r="G63" s="56"/>
      <c r="H63" s="16"/>
      <c r="I6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3" s="59" t="str">
        <f>IF(T_RCPT_LIST[[#This Row],[RECEIPT '#]]="","",ROUND(T_RCPT_LIST[[#This Row],[AGREEMENT AMOUNT]]+T_RCPT_LIST[[#This Row],[ADJUSTMENT AMOUNT]],2))</f>
        <v>#ERROR!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54"/>
      <c r="B64" s="55"/>
      <c r="C64" s="54"/>
      <c r="D64" s="16"/>
      <c r="E64" s="16"/>
      <c r="F64" s="56"/>
      <c r="G64" s="56"/>
      <c r="H64" s="16"/>
      <c r="I6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4" s="59" t="str">
        <f>IF(T_RCPT_LIST[[#This Row],[RECEIPT '#]]="","",ROUND(T_RCPT_LIST[[#This Row],[AGREEMENT AMOUNT]]+T_RCPT_LIST[[#This Row],[ADJUSTMENT AMOUNT]],2))</f>
        <v>#ERROR!</v>
      </c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54"/>
      <c r="B65" s="55"/>
      <c r="C65" s="54"/>
      <c r="D65" s="16"/>
      <c r="E65" s="16"/>
      <c r="F65" s="56"/>
      <c r="G65" s="56"/>
      <c r="H65" s="16"/>
      <c r="I6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5" s="59" t="str">
        <f>IF(T_RCPT_LIST[[#This Row],[RECEIPT '#]]="","",ROUND(T_RCPT_LIST[[#This Row],[AGREEMENT AMOUNT]]+T_RCPT_LIST[[#This Row],[ADJUSTMENT AMOUNT]],2))</f>
        <v>#ERROR!</v>
      </c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54"/>
      <c r="B66" s="55"/>
      <c r="C66" s="54"/>
      <c r="D66" s="16"/>
      <c r="E66" s="16"/>
      <c r="F66" s="56"/>
      <c r="G66" s="56"/>
      <c r="H66" s="16"/>
      <c r="I6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6" s="59" t="str">
        <f>IF(T_RCPT_LIST[[#This Row],[RECEIPT '#]]="","",ROUND(T_RCPT_LIST[[#This Row],[AGREEMENT AMOUNT]]+T_RCPT_LIST[[#This Row],[ADJUSTMENT AMOUNT]],2))</f>
        <v>#ERROR!</v>
      </c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54"/>
      <c r="B67" s="55"/>
      <c r="C67" s="54"/>
      <c r="D67" s="16"/>
      <c r="E67" s="16"/>
      <c r="F67" s="56"/>
      <c r="G67" s="56"/>
      <c r="H67" s="16"/>
      <c r="I6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7" s="59" t="str">
        <f>IF(T_RCPT_LIST[[#This Row],[RECEIPT '#]]="","",ROUND(T_RCPT_LIST[[#This Row],[AGREEMENT AMOUNT]]+T_RCPT_LIST[[#This Row],[ADJUSTMENT AMOUNT]],2))</f>
        <v>#ERROR!</v>
      </c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54"/>
      <c r="B68" s="55"/>
      <c r="C68" s="54"/>
      <c r="D68" s="16"/>
      <c r="E68" s="16"/>
      <c r="F68" s="56"/>
      <c r="G68" s="56"/>
      <c r="H68" s="16"/>
      <c r="I6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8" s="59" t="str">
        <f>IF(T_RCPT_LIST[[#This Row],[RECEIPT '#]]="","",ROUND(T_RCPT_LIST[[#This Row],[AGREEMENT AMOUNT]]+T_RCPT_LIST[[#This Row],[ADJUSTMENT AMOUNT]],2))</f>
        <v>#ERROR!</v>
      </c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54"/>
      <c r="B69" s="55"/>
      <c r="C69" s="54"/>
      <c r="D69" s="16"/>
      <c r="E69" s="16"/>
      <c r="F69" s="56"/>
      <c r="G69" s="56"/>
      <c r="H69" s="16"/>
      <c r="I6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69" s="59" t="str">
        <f>IF(T_RCPT_LIST[[#This Row],[RECEIPT '#]]="","",ROUND(T_RCPT_LIST[[#This Row],[AGREEMENT AMOUNT]]+T_RCPT_LIST[[#This Row],[ADJUSTMENT AMOUNT]],2))</f>
        <v>#ERROR!</v>
      </c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54"/>
      <c r="B70" s="55"/>
      <c r="C70" s="54"/>
      <c r="D70" s="16"/>
      <c r="E70" s="16"/>
      <c r="F70" s="56"/>
      <c r="G70" s="56"/>
      <c r="H70" s="16"/>
      <c r="I7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0" s="59" t="str">
        <f>IF(T_RCPT_LIST[[#This Row],[RECEIPT '#]]="","",ROUND(T_RCPT_LIST[[#This Row],[AGREEMENT AMOUNT]]+T_RCPT_LIST[[#This Row],[ADJUSTMENT AMOUNT]],2))</f>
        <v>#ERROR!</v>
      </c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54"/>
      <c r="B71" s="55"/>
      <c r="C71" s="54"/>
      <c r="D71" s="16"/>
      <c r="E71" s="16"/>
      <c r="F71" s="56"/>
      <c r="G71" s="56"/>
      <c r="H71" s="16"/>
      <c r="I7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1" s="59" t="str">
        <f>IF(T_RCPT_LIST[[#This Row],[RECEIPT '#]]="","",ROUND(T_RCPT_LIST[[#This Row],[AGREEMENT AMOUNT]]+T_RCPT_LIST[[#This Row],[ADJUSTMENT AMOUNT]],2))</f>
        <v>#ERROR!</v>
      </c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54"/>
      <c r="B72" s="55"/>
      <c r="C72" s="54"/>
      <c r="D72" s="16"/>
      <c r="E72" s="16"/>
      <c r="F72" s="56"/>
      <c r="G72" s="56"/>
      <c r="H72" s="16"/>
      <c r="I7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2" s="59" t="str">
        <f>IF(T_RCPT_LIST[[#This Row],[RECEIPT '#]]="","",ROUND(T_RCPT_LIST[[#This Row],[AGREEMENT AMOUNT]]+T_RCPT_LIST[[#This Row],[ADJUSTMENT AMOUNT]],2))</f>
        <v>#ERROR!</v>
      </c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54"/>
      <c r="B73" s="55"/>
      <c r="C73" s="54"/>
      <c r="D73" s="16"/>
      <c r="E73" s="16"/>
      <c r="F73" s="56"/>
      <c r="G73" s="56"/>
      <c r="H73" s="16"/>
      <c r="I7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3" s="59" t="str">
        <f>IF(T_RCPT_LIST[[#This Row],[RECEIPT '#]]="","",ROUND(T_RCPT_LIST[[#This Row],[AGREEMENT AMOUNT]]+T_RCPT_LIST[[#This Row],[ADJUSTMENT AMOUNT]],2))</f>
        <v>#ERROR!</v>
      </c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54"/>
      <c r="B74" s="55"/>
      <c r="C74" s="54"/>
      <c r="D74" s="16"/>
      <c r="E74" s="16"/>
      <c r="F74" s="56"/>
      <c r="G74" s="56"/>
      <c r="H74" s="16"/>
      <c r="I7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4" s="59" t="str">
        <f>IF(T_RCPT_LIST[[#This Row],[RECEIPT '#]]="","",ROUND(T_RCPT_LIST[[#This Row],[AGREEMENT AMOUNT]]+T_RCPT_LIST[[#This Row],[ADJUSTMENT AMOUNT]],2))</f>
        <v>#ERROR!</v>
      </c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54"/>
      <c r="B75" s="55"/>
      <c r="C75" s="54"/>
      <c r="D75" s="16"/>
      <c r="E75" s="16"/>
      <c r="F75" s="56"/>
      <c r="G75" s="56"/>
      <c r="H75" s="16"/>
      <c r="I7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5" s="59" t="str">
        <f>IF(T_RCPT_LIST[[#This Row],[RECEIPT '#]]="","",ROUND(T_RCPT_LIST[[#This Row],[AGREEMENT AMOUNT]]+T_RCPT_LIST[[#This Row],[ADJUSTMENT AMOUNT]],2))</f>
        <v>#ERROR!</v>
      </c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54"/>
      <c r="B76" s="55"/>
      <c r="C76" s="54"/>
      <c r="D76" s="16"/>
      <c r="E76" s="16"/>
      <c r="F76" s="56"/>
      <c r="G76" s="56"/>
      <c r="H76" s="16"/>
      <c r="I7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6" s="59" t="str">
        <f>IF(T_RCPT_LIST[[#This Row],[RECEIPT '#]]="","",ROUND(T_RCPT_LIST[[#This Row],[AGREEMENT AMOUNT]]+T_RCPT_LIST[[#This Row],[ADJUSTMENT AMOUNT]],2))</f>
        <v>#ERROR!</v>
      </c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54"/>
      <c r="B77" s="55"/>
      <c r="C77" s="54"/>
      <c r="D77" s="16"/>
      <c r="E77" s="16"/>
      <c r="F77" s="56"/>
      <c r="G77" s="56"/>
      <c r="H77" s="16"/>
      <c r="I7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7" s="59" t="str">
        <f>IF(T_RCPT_LIST[[#This Row],[RECEIPT '#]]="","",ROUND(T_RCPT_LIST[[#This Row],[AGREEMENT AMOUNT]]+T_RCPT_LIST[[#This Row],[ADJUSTMENT AMOUNT]],2))</f>
        <v>#ERROR!</v>
      </c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54"/>
      <c r="B78" s="55"/>
      <c r="C78" s="54"/>
      <c r="D78" s="16"/>
      <c r="E78" s="16"/>
      <c r="F78" s="56"/>
      <c r="G78" s="56"/>
      <c r="H78" s="16"/>
      <c r="I7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8" s="59" t="str">
        <f>IF(T_RCPT_LIST[[#This Row],[RECEIPT '#]]="","",ROUND(T_RCPT_LIST[[#This Row],[AGREEMENT AMOUNT]]+T_RCPT_LIST[[#This Row],[ADJUSTMENT AMOUNT]],2))</f>
        <v>#ERROR!</v>
      </c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54"/>
      <c r="B79" s="55"/>
      <c r="C79" s="54"/>
      <c r="D79" s="16"/>
      <c r="E79" s="16"/>
      <c r="F79" s="56"/>
      <c r="G79" s="56"/>
      <c r="H79" s="16"/>
      <c r="I7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79" s="59" t="str">
        <f>IF(T_RCPT_LIST[[#This Row],[RECEIPT '#]]="","",ROUND(T_RCPT_LIST[[#This Row],[AGREEMENT AMOUNT]]+T_RCPT_LIST[[#This Row],[ADJUSTMENT AMOUNT]],2))</f>
        <v>#ERROR!</v>
      </c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54"/>
      <c r="B80" s="55"/>
      <c r="C80" s="54"/>
      <c r="D80" s="16"/>
      <c r="E80" s="16"/>
      <c r="F80" s="56"/>
      <c r="G80" s="56"/>
      <c r="H80" s="16"/>
      <c r="I8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0" s="59" t="str">
        <f>IF(T_RCPT_LIST[[#This Row],[RECEIPT '#]]="","",ROUND(T_RCPT_LIST[[#This Row],[AGREEMENT AMOUNT]]+T_RCPT_LIST[[#This Row],[ADJUSTMENT AMOUNT]],2))</f>
        <v>#ERROR!</v>
      </c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54"/>
      <c r="B81" s="55"/>
      <c r="C81" s="54"/>
      <c r="D81" s="16"/>
      <c r="E81" s="16"/>
      <c r="F81" s="56"/>
      <c r="G81" s="56"/>
      <c r="H81" s="16"/>
      <c r="I8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1" s="59" t="str">
        <f>IF(T_RCPT_LIST[[#This Row],[RECEIPT '#]]="","",ROUND(T_RCPT_LIST[[#This Row],[AGREEMENT AMOUNT]]+T_RCPT_LIST[[#This Row],[ADJUSTMENT AMOUNT]],2))</f>
        <v>#ERROR!</v>
      </c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54"/>
      <c r="B82" s="55"/>
      <c r="C82" s="54"/>
      <c r="D82" s="16"/>
      <c r="E82" s="16"/>
      <c r="F82" s="56"/>
      <c r="G82" s="56"/>
      <c r="H82" s="16"/>
      <c r="I8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2" s="59" t="str">
        <f>IF(T_RCPT_LIST[[#This Row],[RECEIPT '#]]="","",ROUND(T_RCPT_LIST[[#This Row],[AGREEMENT AMOUNT]]+T_RCPT_LIST[[#This Row],[ADJUSTMENT AMOUNT]],2))</f>
        <v>#ERROR!</v>
      </c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54"/>
      <c r="B83" s="55"/>
      <c r="C83" s="54"/>
      <c r="D83" s="16"/>
      <c r="E83" s="16"/>
      <c r="F83" s="56"/>
      <c r="G83" s="56"/>
      <c r="H83" s="16"/>
      <c r="I8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3" s="59" t="str">
        <f>IF(T_RCPT_LIST[[#This Row],[RECEIPT '#]]="","",ROUND(T_RCPT_LIST[[#This Row],[AGREEMENT AMOUNT]]+T_RCPT_LIST[[#This Row],[ADJUSTMENT AMOUNT]],2))</f>
        <v>#ERROR!</v>
      </c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54"/>
      <c r="B84" s="55"/>
      <c r="C84" s="54"/>
      <c r="D84" s="16"/>
      <c r="E84" s="16"/>
      <c r="F84" s="56"/>
      <c r="G84" s="56"/>
      <c r="H84" s="16"/>
      <c r="I8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4" s="59" t="str">
        <f>IF(T_RCPT_LIST[[#This Row],[RECEIPT '#]]="","",ROUND(T_RCPT_LIST[[#This Row],[AGREEMENT AMOUNT]]+T_RCPT_LIST[[#This Row],[ADJUSTMENT AMOUNT]],2))</f>
        <v>#ERROR!</v>
      </c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54"/>
      <c r="B85" s="55"/>
      <c r="C85" s="54"/>
      <c r="D85" s="16"/>
      <c r="E85" s="16"/>
      <c r="F85" s="56"/>
      <c r="G85" s="56"/>
      <c r="H85" s="16"/>
      <c r="I8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5" s="59" t="str">
        <f>IF(T_RCPT_LIST[[#This Row],[RECEIPT '#]]="","",ROUND(T_RCPT_LIST[[#This Row],[AGREEMENT AMOUNT]]+T_RCPT_LIST[[#This Row],[ADJUSTMENT AMOUNT]],2))</f>
        <v>#ERROR!</v>
      </c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54"/>
      <c r="B86" s="55"/>
      <c r="C86" s="54"/>
      <c r="D86" s="16"/>
      <c r="E86" s="16"/>
      <c r="F86" s="56"/>
      <c r="G86" s="56"/>
      <c r="H86" s="16"/>
      <c r="I8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6" s="59" t="str">
        <f>IF(T_RCPT_LIST[[#This Row],[RECEIPT '#]]="","",ROUND(T_RCPT_LIST[[#This Row],[AGREEMENT AMOUNT]]+T_RCPT_LIST[[#This Row],[ADJUSTMENT AMOUNT]],2))</f>
        <v>#ERROR!</v>
      </c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54"/>
      <c r="B87" s="55"/>
      <c r="C87" s="54"/>
      <c r="D87" s="16"/>
      <c r="E87" s="16"/>
      <c r="F87" s="56"/>
      <c r="G87" s="56"/>
      <c r="H87" s="16"/>
      <c r="I8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7" s="59" t="str">
        <f>IF(T_RCPT_LIST[[#This Row],[RECEIPT '#]]="","",ROUND(T_RCPT_LIST[[#This Row],[AGREEMENT AMOUNT]]+T_RCPT_LIST[[#This Row],[ADJUSTMENT AMOUNT]],2))</f>
        <v>#ERROR!</v>
      </c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54"/>
      <c r="B88" s="55"/>
      <c r="C88" s="54"/>
      <c r="D88" s="16"/>
      <c r="E88" s="16"/>
      <c r="F88" s="56"/>
      <c r="G88" s="56"/>
      <c r="H88" s="16"/>
      <c r="I8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8" s="59" t="str">
        <f>IF(T_RCPT_LIST[[#This Row],[RECEIPT '#]]="","",ROUND(T_RCPT_LIST[[#This Row],[AGREEMENT AMOUNT]]+T_RCPT_LIST[[#This Row],[ADJUSTMENT AMOUNT]],2))</f>
        <v>#ERROR!</v>
      </c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54"/>
      <c r="B89" s="55"/>
      <c r="C89" s="54"/>
      <c r="D89" s="16"/>
      <c r="E89" s="16"/>
      <c r="F89" s="56"/>
      <c r="G89" s="56"/>
      <c r="H89" s="16"/>
      <c r="I8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89" s="59" t="str">
        <f>IF(T_RCPT_LIST[[#This Row],[RECEIPT '#]]="","",ROUND(T_RCPT_LIST[[#This Row],[AGREEMENT AMOUNT]]+T_RCPT_LIST[[#This Row],[ADJUSTMENT AMOUNT]],2))</f>
        <v>#ERROR!</v>
      </c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54"/>
      <c r="B90" s="55"/>
      <c r="C90" s="54"/>
      <c r="D90" s="16"/>
      <c r="E90" s="16"/>
      <c r="F90" s="56"/>
      <c r="G90" s="56"/>
      <c r="H90" s="16"/>
      <c r="I9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0" s="59" t="str">
        <f>IF(T_RCPT_LIST[[#This Row],[RECEIPT '#]]="","",ROUND(T_RCPT_LIST[[#This Row],[AGREEMENT AMOUNT]]+T_RCPT_LIST[[#This Row],[ADJUSTMENT AMOUNT]],2))</f>
        <v>#ERROR!</v>
      </c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54"/>
      <c r="B91" s="55"/>
      <c r="C91" s="54"/>
      <c r="D91" s="16"/>
      <c r="E91" s="16"/>
      <c r="F91" s="56"/>
      <c r="G91" s="56"/>
      <c r="H91" s="16"/>
      <c r="I9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1" s="59" t="str">
        <f>IF(T_RCPT_LIST[[#This Row],[RECEIPT '#]]="","",ROUND(T_RCPT_LIST[[#This Row],[AGREEMENT AMOUNT]]+T_RCPT_LIST[[#This Row],[ADJUSTMENT AMOUNT]],2))</f>
        <v>#ERROR!</v>
      </c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54"/>
      <c r="B92" s="55"/>
      <c r="C92" s="54"/>
      <c r="D92" s="16"/>
      <c r="E92" s="16"/>
      <c r="F92" s="56"/>
      <c r="G92" s="56"/>
      <c r="H92" s="16"/>
      <c r="I9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2" s="59" t="str">
        <f>IF(T_RCPT_LIST[[#This Row],[RECEIPT '#]]="","",ROUND(T_RCPT_LIST[[#This Row],[AGREEMENT AMOUNT]]+T_RCPT_LIST[[#This Row],[ADJUSTMENT AMOUNT]],2))</f>
        <v>#ERROR!</v>
      </c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54"/>
      <c r="B93" s="55"/>
      <c r="C93" s="54"/>
      <c r="D93" s="16"/>
      <c r="E93" s="16"/>
      <c r="F93" s="56"/>
      <c r="G93" s="56"/>
      <c r="H93" s="16"/>
      <c r="I9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3" s="59" t="str">
        <f>IF(T_RCPT_LIST[[#This Row],[RECEIPT '#]]="","",ROUND(T_RCPT_LIST[[#This Row],[AGREEMENT AMOUNT]]+T_RCPT_LIST[[#This Row],[ADJUSTMENT AMOUNT]],2))</f>
        <v>#ERROR!</v>
      </c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54"/>
      <c r="B94" s="55"/>
      <c r="C94" s="54"/>
      <c r="D94" s="16"/>
      <c r="E94" s="16"/>
      <c r="F94" s="56"/>
      <c r="G94" s="56"/>
      <c r="H94" s="16"/>
      <c r="I9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4" s="59" t="str">
        <f>IF(T_RCPT_LIST[[#This Row],[RECEIPT '#]]="","",ROUND(T_RCPT_LIST[[#This Row],[AGREEMENT AMOUNT]]+T_RCPT_LIST[[#This Row],[ADJUSTMENT AMOUNT]],2))</f>
        <v>#ERROR!</v>
      </c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54"/>
      <c r="B95" s="55"/>
      <c r="C95" s="54"/>
      <c r="D95" s="16"/>
      <c r="E95" s="16"/>
      <c r="F95" s="56"/>
      <c r="G95" s="56"/>
      <c r="H95" s="16"/>
      <c r="I9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5" s="59" t="str">
        <f>IF(T_RCPT_LIST[[#This Row],[RECEIPT '#]]="","",ROUND(T_RCPT_LIST[[#This Row],[AGREEMENT AMOUNT]]+T_RCPT_LIST[[#This Row],[ADJUSTMENT AMOUNT]],2))</f>
        <v>#ERROR!</v>
      </c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54"/>
      <c r="B96" s="55"/>
      <c r="C96" s="54"/>
      <c r="D96" s="16"/>
      <c r="E96" s="16"/>
      <c r="F96" s="56"/>
      <c r="G96" s="56"/>
      <c r="H96" s="16"/>
      <c r="I9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6" s="59" t="str">
        <f>IF(T_RCPT_LIST[[#This Row],[RECEIPT '#]]="","",ROUND(T_RCPT_LIST[[#This Row],[AGREEMENT AMOUNT]]+T_RCPT_LIST[[#This Row],[ADJUSTMENT AMOUNT]],2))</f>
        <v>#ERROR!</v>
      </c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54"/>
      <c r="B97" s="55"/>
      <c r="C97" s="54"/>
      <c r="D97" s="16"/>
      <c r="E97" s="16"/>
      <c r="F97" s="56"/>
      <c r="G97" s="56"/>
      <c r="H97" s="16"/>
      <c r="I9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7" s="59" t="str">
        <f>IF(T_RCPT_LIST[[#This Row],[RECEIPT '#]]="","",ROUND(T_RCPT_LIST[[#This Row],[AGREEMENT AMOUNT]]+T_RCPT_LIST[[#This Row],[ADJUSTMENT AMOUNT]],2))</f>
        <v>#ERROR!</v>
      </c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54"/>
      <c r="B98" s="55"/>
      <c r="C98" s="54"/>
      <c r="D98" s="16"/>
      <c r="E98" s="16"/>
      <c r="F98" s="56"/>
      <c r="G98" s="56"/>
      <c r="H98" s="16"/>
      <c r="I9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8" s="59" t="str">
        <f>IF(T_RCPT_LIST[[#This Row],[RECEIPT '#]]="","",ROUND(T_RCPT_LIST[[#This Row],[AGREEMENT AMOUNT]]+T_RCPT_LIST[[#This Row],[ADJUSTMENT AMOUNT]],2))</f>
        <v>#ERROR!</v>
      </c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54"/>
      <c r="B99" s="55"/>
      <c r="C99" s="54"/>
      <c r="D99" s="16"/>
      <c r="E99" s="16"/>
      <c r="F99" s="56"/>
      <c r="G99" s="56"/>
      <c r="H99" s="16"/>
      <c r="I9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99" s="59" t="str">
        <f>IF(T_RCPT_LIST[[#This Row],[RECEIPT '#]]="","",ROUND(T_RCPT_LIST[[#This Row],[AGREEMENT AMOUNT]]+T_RCPT_LIST[[#This Row],[ADJUSTMENT AMOUNT]],2))</f>
        <v>#ERROR!</v>
      </c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54"/>
      <c r="B100" s="55"/>
      <c r="C100" s="54"/>
      <c r="D100" s="16"/>
      <c r="E100" s="16"/>
      <c r="F100" s="56"/>
      <c r="G100" s="56"/>
      <c r="H100" s="16"/>
      <c r="I10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0" s="59" t="str">
        <f>IF(T_RCPT_LIST[[#This Row],[RECEIPT '#]]="","",ROUND(T_RCPT_LIST[[#This Row],[AGREEMENT AMOUNT]]+T_RCPT_LIST[[#This Row],[ADJUSTMENT AMOUNT]],2))</f>
        <v>#ERROR!</v>
      </c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54"/>
      <c r="B101" s="55"/>
      <c r="C101" s="54"/>
      <c r="D101" s="16"/>
      <c r="E101" s="16"/>
      <c r="F101" s="56"/>
      <c r="G101" s="56"/>
      <c r="H101" s="16"/>
      <c r="I10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1" s="59" t="str">
        <f>IF(T_RCPT_LIST[[#This Row],[RECEIPT '#]]="","",ROUND(T_RCPT_LIST[[#This Row],[AGREEMENT AMOUNT]]+T_RCPT_LIST[[#This Row],[ADJUSTMENT AMOUNT]],2))</f>
        <v>#ERROR!</v>
      </c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54"/>
      <c r="B102" s="55"/>
      <c r="C102" s="54"/>
      <c r="D102" s="16"/>
      <c r="E102" s="16"/>
      <c r="F102" s="56"/>
      <c r="G102" s="56"/>
      <c r="H102" s="16"/>
      <c r="I10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2" s="59" t="str">
        <f>IF(T_RCPT_LIST[[#This Row],[RECEIPT '#]]="","",ROUND(T_RCPT_LIST[[#This Row],[AGREEMENT AMOUNT]]+T_RCPT_LIST[[#This Row],[ADJUSTMENT AMOUNT]],2))</f>
        <v>#ERROR!</v>
      </c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54"/>
      <c r="B103" s="55"/>
      <c r="C103" s="54"/>
      <c r="D103" s="16"/>
      <c r="E103" s="16"/>
      <c r="F103" s="56"/>
      <c r="G103" s="56"/>
      <c r="H103" s="16"/>
      <c r="I10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3" s="59" t="str">
        <f>IF(T_RCPT_LIST[[#This Row],[RECEIPT '#]]="","",ROUND(T_RCPT_LIST[[#This Row],[AGREEMENT AMOUNT]]+T_RCPT_LIST[[#This Row],[ADJUSTMENT AMOUNT]],2))</f>
        <v>#ERROR!</v>
      </c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54"/>
      <c r="B104" s="55"/>
      <c r="C104" s="54"/>
      <c r="D104" s="16"/>
      <c r="E104" s="16"/>
      <c r="F104" s="56"/>
      <c r="G104" s="56"/>
      <c r="H104" s="16"/>
      <c r="I10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4" s="59" t="str">
        <f>IF(T_RCPT_LIST[[#This Row],[RECEIPT '#]]="","",ROUND(T_RCPT_LIST[[#This Row],[AGREEMENT AMOUNT]]+T_RCPT_LIST[[#This Row],[ADJUSTMENT AMOUNT]],2))</f>
        <v>#ERROR!</v>
      </c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54"/>
      <c r="B105" s="55"/>
      <c r="C105" s="54"/>
      <c r="D105" s="16"/>
      <c r="E105" s="16"/>
      <c r="F105" s="56"/>
      <c r="G105" s="56"/>
      <c r="H105" s="16"/>
      <c r="I10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5" s="59" t="str">
        <f>IF(T_RCPT_LIST[[#This Row],[RECEIPT '#]]="","",ROUND(T_RCPT_LIST[[#This Row],[AGREEMENT AMOUNT]]+T_RCPT_LIST[[#This Row],[ADJUSTMENT AMOUNT]],2))</f>
        <v>#ERROR!</v>
      </c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54"/>
      <c r="B106" s="55"/>
      <c r="C106" s="54"/>
      <c r="D106" s="16"/>
      <c r="E106" s="16"/>
      <c r="F106" s="56"/>
      <c r="G106" s="56"/>
      <c r="H106" s="16"/>
      <c r="I10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6" s="59" t="str">
        <f>IF(T_RCPT_LIST[[#This Row],[RECEIPT '#]]="","",ROUND(T_RCPT_LIST[[#This Row],[AGREEMENT AMOUNT]]+T_RCPT_LIST[[#This Row],[ADJUSTMENT AMOUNT]],2))</f>
        <v>#ERROR!</v>
      </c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54"/>
      <c r="B107" s="55"/>
      <c r="C107" s="54"/>
      <c r="D107" s="16"/>
      <c r="E107" s="16"/>
      <c r="F107" s="56"/>
      <c r="G107" s="56"/>
      <c r="H107" s="16"/>
      <c r="I10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7" s="59" t="str">
        <f>IF(T_RCPT_LIST[[#This Row],[RECEIPT '#]]="","",ROUND(T_RCPT_LIST[[#This Row],[AGREEMENT AMOUNT]]+T_RCPT_LIST[[#This Row],[ADJUSTMENT AMOUNT]],2))</f>
        <v>#ERROR!</v>
      </c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54"/>
      <c r="B108" s="55"/>
      <c r="C108" s="54"/>
      <c r="D108" s="16"/>
      <c r="E108" s="16"/>
      <c r="F108" s="56"/>
      <c r="G108" s="56"/>
      <c r="H108" s="16"/>
      <c r="I10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8" s="59" t="str">
        <f>IF(T_RCPT_LIST[[#This Row],[RECEIPT '#]]="","",ROUND(T_RCPT_LIST[[#This Row],[AGREEMENT AMOUNT]]+T_RCPT_LIST[[#This Row],[ADJUSTMENT AMOUNT]],2))</f>
        <v>#ERROR!</v>
      </c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54"/>
      <c r="B109" s="55"/>
      <c r="C109" s="54"/>
      <c r="D109" s="16"/>
      <c r="E109" s="16"/>
      <c r="F109" s="56"/>
      <c r="G109" s="56"/>
      <c r="H109" s="16"/>
      <c r="I10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09" s="59" t="str">
        <f>IF(T_RCPT_LIST[[#This Row],[RECEIPT '#]]="","",ROUND(T_RCPT_LIST[[#This Row],[AGREEMENT AMOUNT]]+T_RCPT_LIST[[#This Row],[ADJUSTMENT AMOUNT]],2))</f>
        <v>#ERROR!</v>
      </c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54"/>
      <c r="B110" s="55"/>
      <c r="C110" s="54"/>
      <c r="D110" s="16"/>
      <c r="E110" s="16"/>
      <c r="F110" s="56"/>
      <c r="G110" s="56"/>
      <c r="H110" s="16"/>
      <c r="I11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0" s="59" t="str">
        <f>IF(T_RCPT_LIST[[#This Row],[RECEIPT '#]]="","",ROUND(T_RCPT_LIST[[#This Row],[AGREEMENT AMOUNT]]+T_RCPT_LIST[[#This Row],[ADJUSTMENT AMOUNT]],2))</f>
        <v>#ERROR!</v>
      </c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54"/>
      <c r="B111" s="55"/>
      <c r="C111" s="54"/>
      <c r="D111" s="16"/>
      <c r="E111" s="16"/>
      <c r="F111" s="56"/>
      <c r="G111" s="56"/>
      <c r="H111" s="16"/>
      <c r="I11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1" s="59" t="str">
        <f>IF(T_RCPT_LIST[[#This Row],[RECEIPT '#]]="","",ROUND(T_RCPT_LIST[[#This Row],[AGREEMENT AMOUNT]]+T_RCPT_LIST[[#This Row],[ADJUSTMENT AMOUNT]],2))</f>
        <v>#ERROR!</v>
      </c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54"/>
      <c r="B112" s="55"/>
      <c r="C112" s="54"/>
      <c r="D112" s="16"/>
      <c r="E112" s="16"/>
      <c r="F112" s="56"/>
      <c r="G112" s="56"/>
      <c r="H112" s="16"/>
      <c r="I11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2" s="59" t="str">
        <f>IF(T_RCPT_LIST[[#This Row],[RECEIPT '#]]="","",ROUND(T_RCPT_LIST[[#This Row],[AGREEMENT AMOUNT]]+T_RCPT_LIST[[#This Row],[ADJUSTMENT AMOUNT]],2))</f>
        <v>#ERROR!</v>
      </c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54"/>
      <c r="B113" s="55"/>
      <c r="C113" s="54"/>
      <c r="D113" s="16"/>
      <c r="E113" s="16"/>
      <c r="F113" s="56"/>
      <c r="G113" s="56"/>
      <c r="H113" s="16"/>
      <c r="I11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3" s="59" t="str">
        <f>IF(T_RCPT_LIST[[#This Row],[RECEIPT '#]]="","",ROUND(T_RCPT_LIST[[#This Row],[AGREEMENT AMOUNT]]+T_RCPT_LIST[[#This Row],[ADJUSTMENT AMOUNT]],2))</f>
        <v>#ERROR!</v>
      </c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54"/>
      <c r="B114" s="55"/>
      <c r="C114" s="54"/>
      <c r="D114" s="16"/>
      <c r="E114" s="16"/>
      <c r="F114" s="56"/>
      <c r="G114" s="56"/>
      <c r="H114" s="16"/>
      <c r="I11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4" s="59" t="str">
        <f>IF(T_RCPT_LIST[[#This Row],[RECEIPT '#]]="","",ROUND(T_RCPT_LIST[[#This Row],[AGREEMENT AMOUNT]]+T_RCPT_LIST[[#This Row],[ADJUSTMENT AMOUNT]],2))</f>
        <v>#ERROR!</v>
      </c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54"/>
      <c r="B115" s="55"/>
      <c r="C115" s="54"/>
      <c r="D115" s="16"/>
      <c r="E115" s="16"/>
      <c r="F115" s="56"/>
      <c r="G115" s="56"/>
      <c r="H115" s="16"/>
      <c r="I11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5" s="59" t="str">
        <f>IF(T_RCPT_LIST[[#This Row],[RECEIPT '#]]="","",ROUND(T_RCPT_LIST[[#This Row],[AGREEMENT AMOUNT]]+T_RCPT_LIST[[#This Row],[ADJUSTMENT AMOUNT]],2))</f>
        <v>#ERROR!</v>
      </c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54"/>
      <c r="B116" s="55"/>
      <c r="C116" s="54"/>
      <c r="D116" s="16"/>
      <c r="E116" s="16"/>
      <c r="F116" s="56"/>
      <c r="G116" s="56"/>
      <c r="H116" s="16"/>
      <c r="I11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6" s="59" t="str">
        <f>IF(T_RCPT_LIST[[#This Row],[RECEIPT '#]]="","",ROUND(T_RCPT_LIST[[#This Row],[AGREEMENT AMOUNT]]+T_RCPT_LIST[[#This Row],[ADJUSTMENT AMOUNT]],2))</f>
        <v>#ERROR!</v>
      </c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54"/>
      <c r="B117" s="55"/>
      <c r="C117" s="54"/>
      <c r="D117" s="16"/>
      <c r="E117" s="16"/>
      <c r="F117" s="56"/>
      <c r="G117" s="56"/>
      <c r="H117" s="16"/>
      <c r="I11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7" s="59" t="str">
        <f>IF(T_RCPT_LIST[[#This Row],[RECEIPT '#]]="","",ROUND(T_RCPT_LIST[[#This Row],[AGREEMENT AMOUNT]]+T_RCPT_LIST[[#This Row],[ADJUSTMENT AMOUNT]],2))</f>
        <v>#ERROR!</v>
      </c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54"/>
      <c r="B118" s="55"/>
      <c r="C118" s="54"/>
      <c r="D118" s="16"/>
      <c r="E118" s="16"/>
      <c r="F118" s="56"/>
      <c r="G118" s="56"/>
      <c r="H118" s="16"/>
      <c r="I11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8" s="59" t="str">
        <f>IF(T_RCPT_LIST[[#This Row],[RECEIPT '#]]="","",ROUND(T_RCPT_LIST[[#This Row],[AGREEMENT AMOUNT]]+T_RCPT_LIST[[#This Row],[ADJUSTMENT AMOUNT]],2))</f>
        <v>#ERROR!</v>
      </c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54"/>
      <c r="B119" s="55"/>
      <c r="C119" s="54"/>
      <c r="D119" s="16"/>
      <c r="E119" s="16"/>
      <c r="F119" s="56"/>
      <c r="G119" s="56"/>
      <c r="H119" s="16"/>
      <c r="I11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19" s="59" t="str">
        <f>IF(T_RCPT_LIST[[#This Row],[RECEIPT '#]]="","",ROUND(T_RCPT_LIST[[#This Row],[AGREEMENT AMOUNT]]+T_RCPT_LIST[[#This Row],[ADJUSTMENT AMOUNT]],2))</f>
        <v>#ERROR!</v>
      </c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54"/>
      <c r="B120" s="55"/>
      <c r="C120" s="54"/>
      <c r="D120" s="16"/>
      <c r="E120" s="16"/>
      <c r="F120" s="56"/>
      <c r="G120" s="56"/>
      <c r="H120" s="16"/>
      <c r="I12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0" s="59" t="str">
        <f>IF(T_RCPT_LIST[[#This Row],[RECEIPT '#]]="","",ROUND(T_RCPT_LIST[[#This Row],[AGREEMENT AMOUNT]]+T_RCPT_LIST[[#This Row],[ADJUSTMENT AMOUNT]],2))</f>
        <v>#ERROR!</v>
      </c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54"/>
      <c r="B121" s="55"/>
      <c r="C121" s="54"/>
      <c r="D121" s="16"/>
      <c r="E121" s="16"/>
      <c r="F121" s="56"/>
      <c r="G121" s="56"/>
      <c r="H121" s="16"/>
      <c r="I12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1" s="59" t="str">
        <f>IF(T_RCPT_LIST[[#This Row],[RECEIPT '#]]="","",ROUND(T_RCPT_LIST[[#This Row],[AGREEMENT AMOUNT]]+T_RCPT_LIST[[#This Row],[ADJUSTMENT AMOUNT]],2))</f>
        <v>#ERROR!</v>
      </c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54"/>
      <c r="B122" s="55"/>
      <c r="C122" s="54"/>
      <c r="D122" s="16"/>
      <c r="E122" s="16"/>
      <c r="F122" s="56"/>
      <c r="G122" s="56"/>
      <c r="H122" s="16"/>
      <c r="I12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2" s="59" t="str">
        <f>IF(T_RCPT_LIST[[#This Row],[RECEIPT '#]]="","",ROUND(T_RCPT_LIST[[#This Row],[AGREEMENT AMOUNT]]+T_RCPT_LIST[[#This Row],[ADJUSTMENT AMOUNT]],2))</f>
        <v>#ERROR!</v>
      </c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54"/>
      <c r="B123" s="55"/>
      <c r="C123" s="54"/>
      <c r="D123" s="16"/>
      <c r="E123" s="16"/>
      <c r="F123" s="56"/>
      <c r="G123" s="56"/>
      <c r="H123" s="16"/>
      <c r="I12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3" s="59" t="str">
        <f>IF(T_RCPT_LIST[[#This Row],[RECEIPT '#]]="","",ROUND(T_RCPT_LIST[[#This Row],[AGREEMENT AMOUNT]]+T_RCPT_LIST[[#This Row],[ADJUSTMENT AMOUNT]],2))</f>
        <v>#ERROR!</v>
      </c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54"/>
      <c r="B124" s="55"/>
      <c r="C124" s="54"/>
      <c r="D124" s="16"/>
      <c r="E124" s="16"/>
      <c r="F124" s="56"/>
      <c r="G124" s="56"/>
      <c r="H124" s="16"/>
      <c r="I12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4" s="59" t="str">
        <f>IF(T_RCPT_LIST[[#This Row],[RECEIPT '#]]="","",ROUND(T_RCPT_LIST[[#This Row],[AGREEMENT AMOUNT]]+T_RCPT_LIST[[#This Row],[ADJUSTMENT AMOUNT]],2))</f>
        <v>#ERROR!</v>
      </c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54"/>
      <c r="B125" s="55"/>
      <c r="C125" s="54"/>
      <c r="D125" s="16"/>
      <c r="E125" s="16"/>
      <c r="F125" s="56"/>
      <c r="G125" s="56"/>
      <c r="H125" s="16"/>
      <c r="I12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5" s="59" t="str">
        <f>IF(T_RCPT_LIST[[#This Row],[RECEIPT '#]]="","",ROUND(T_RCPT_LIST[[#This Row],[AGREEMENT AMOUNT]]+T_RCPT_LIST[[#This Row],[ADJUSTMENT AMOUNT]],2))</f>
        <v>#ERROR!</v>
      </c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54"/>
      <c r="B126" s="55"/>
      <c r="C126" s="54"/>
      <c r="D126" s="16"/>
      <c r="E126" s="16"/>
      <c r="F126" s="56"/>
      <c r="G126" s="56"/>
      <c r="H126" s="16"/>
      <c r="I12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6" s="59" t="str">
        <f>IF(T_RCPT_LIST[[#This Row],[RECEIPT '#]]="","",ROUND(T_RCPT_LIST[[#This Row],[AGREEMENT AMOUNT]]+T_RCPT_LIST[[#This Row],[ADJUSTMENT AMOUNT]],2))</f>
        <v>#ERROR!</v>
      </c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54"/>
      <c r="B127" s="55"/>
      <c r="C127" s="54"/>
      <c r="D127" s="16"/>
      <c r="E127" s="16"/>
      <c r="F127" s="56"/>
      <c r="G127" s="56"/>
      <c r="H127" s="16"/>
      <c r="I12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7" s="59" t="str">
        <f>IF(T_RCPT_LIST[[#This Row],[RECEIPT '#]]="","",ROUND(T_RCPT_LIST[[#This Row],[AGREEMENT AMOUNT]]+T_RCPT_LIST[[#This Row],[ADJUSTMENT AMOUNT]],2))</f>
        <v>#ERROR!</v>
      </c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54"/>
      <c r="B128" s="55"/>
      <c r="C128" s="54"/>
      <c r="D128" s="16"/>
      <c r="E128" s="16"/>
      <c r="F128" s="56"/>
      <c r="G128" s="56"/>
      <c r="H128" s="16"/>
      <c r="I12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8" s="59" t="str">
        <f>IF(T_RCPT_LIST[[#This Row],[RECEIPT '#]]="","",ROUND(T_RCPT_LIST[[#This Row],[AGREEMENT AMOUNT]]+T_RCPT_LIST[[#This Row],[ADJUSTMENT AMOUNT]],2))</f>
        <v>#ERROR!</v>
      </c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54"/>
      <c r="B129" s="55"/>
      <c r="C129" s="54"/>
      <c r="D129" s="16"/>
      <c r="E129" s="16"/>
      <c r="F129" s="56"/>
      <c r="G129" s="56"/>
      <c r="H129" s="16"/>
      <c r="I12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29" s="59" t="str">
        <f>IF(T_RCPT_LIST[[#This Row],[RECEIPT '#]]="","",ROUND(T_RCPT_LIST[[#This Row],[AGREEMENT AMOUNT]]+T_RCPT_LIST[[#This Row],[ADJUSTMENT AMOUNT]],2))</f>
        <v>#ERROR!</v>
      </c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54"/>
      <c r="B130" s="55"/>
      <c r="C130" s="54"/>
      <c r="D130" s="16"/>
      <c r="E130" s="16"/>
      <c r="F130" s="56"/>
      <c r="G130" s="56"/>
      <c r="H130" s="16"/>
      <c r="I13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0" s="59" t="str">
        <f>IF(T_RCPT_LIST[[#This Row],[RECEIPT '#]]="","",ROUND(T_RCPT_LIST[[#This Row],[AGREEMENT AMOUNT]]+T_RCPT_LIST[[#This Row],[ADJUSTMENT AMOUNT]],2))</f>
        <v>#ERROR!</v>
      </c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54"/>
      <c r="B131" s="55"/>
      <c r="C131" s="54"/>
      <c r="D131" s="16"/>
      <c r="E131" s="16"/>
      <c r="F131" s="56"/>
      <c r="G131" s="56"/>
      <c r="H131" s="16"/>
      <c r="I13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1" s="59" t="str">
        <f>IF(T_RCPT_LIST[[#This Row],[RECEIPT '#]]="","",ROUND(T_RCPT_LIST[[#This Row],[AGREEMENT AMOUNT]]+T_RCPT_LIST[[#This Row],[ADJUSTMENT AMOUNT]],2))</f>
        <v>#ERROR!</v>
      </c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54"/>
      <c r="B132" s="55"/>
      <c r="C132" s="54"/>
      <c r="D132" s="16"/>
      <c r="E132" s="16"/>
      <c r="F132" s="56"/>
      <c r="G132" s="56"/>
      <c r="H132" s="16"/>
      <c r="I13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2" s="59" t="str">
        <f>IF(T_RCPT_LIST[[#This Row],[RECEIPT '#]]="","",ROUND(T_RCPT_LIST[[#This Row],[AGREEMENT AMOUNT]]+T_RCPT_LIST[[#This Row],[ADJUSTMENT AMOUNT]],2))</f>
        <v>#ERROR!</v>
      </c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54"/>
      <c r="B133" s="55"/>
      <c r="C133" s="54"/>
      <c r="D133" s="16"/>
      <c r="E133" s="16"/>
      <c r="F133" s="56"/>
      <c r="G133" s="56"/>
      <c r="H133" s="16"/>
      <c r="I13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3" s="59" t="str">
        <f>IF(T_RCPT_LIST[[#This Row],[RECEIPT '#]]="","",ROUND(T_RCPT_LIST[[#This Row],[AGREEMENT AMOUNT]]+T_RCPT_LIST[[#This Row],[ADJUSTMENT AMOUNT]],2))</f>
        <v>#ERROR!</v>
      </c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54"/>
      <c r="B134" s="55"/>
      <c r="C134" s="54"/>
      <c r="D134" s="16"/>
      <c r="E134" s="16"/>
      <c r="F134" s="56"/>
      <c r="G134" s="56"/>
      <c r="H134" s="16"/>
      <c r="I13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4" s="59" t="str">
        <f>IF(T_RCPT_LIST[[#This Row],[RECEIPT '#]]="","",ROUND(T_RCPT_LIST[[#This Row],[AGREEMENT AMOUNT]]+T_RCPT_LIST[[#This Row],[ADJUSTMENT AMOUNT]],2))</f>
        <v>#ERROR!</v>
      </c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54"/>
      <c r="B135" s="55"/>
      <c r="C135" s="54"/>
      <c r="D135" s="16"/>
      <c r="E135" s="16"/>
      <c r="F135" s="56"/>
      <c r="G135" s="56"/>
      <c r="H135" s="16"/>
      <c r="I13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5" s="59" t="str">
        <f>IF(T_RCPT_LIST[[#This Row],[RECEIPT '#]]="","",ROUND(T_RCPT_LIST[[#This Row],[AGREEMENT AMOUNT]]+T_RCPT_LIST[[#This Row],[ADJUSTMENT AMOUNT]],2))</f>
        <v>#ERROR!</v>
      </c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54"/>
      <c r="B136" s="55"/>
      <c r="C136" s="54"/>
      <c r="D136" s="16"/>
      <c r="E136" s="16"/>
      <c r="F136" s="56"/>
      <c r="G136" s="56"/>
      <c r="H136" s="16"/>
      <c r="I13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6" s="59" t="str">
        <f>IF(T_RCPT_LIST[[#This Row],[RECEIPT '#]]="","",ROUND(T_RCPT_LIST[[#This Row],[AGREEMENT AMOUNT]]+T_RCPT_LIST[[#This Row],[ADJUSTMENT AMOUNT]],2))</f>
        <v>#ERROR!</v>
      </c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54"/>
      <c r="B137" s="55"/>
      <c r="C137" s="54"/>
      <c r="D137" s="16"/>
      <c r="E137" s="16"/>
      <c r="F137" s="56"/>
      <c r="G137" s="56"/>
      <c r="H137" s="16"/>
      <c r="I13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7" s="59" t="str">
        <f>IF(T_RCPT_LIST[[#This Row],[RECEIPT '#]]="","",ROUND(T_RCPT_LIST[[#This Row],[AGREEMENT AMOUNT]]+T_RCPT_LIST[[#This Row],[ADJUSTMENT AMOUNT]],2))</f>
        <v>#ERROR!</v>
      </c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54"/>
      <c r="B138" s="55"/>
      <c r="C138" s="54"/>
      <c r="D138" s="16"/>
      <c r="E138" s="16"/>
      <c r="F138" s="56"/>
      <c r="G138" s="56"/>
      <c r="H138" s="16"/>
      <c r="I13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8" s="59" t="str">
        <f>IF(T_RCPT_LIST[[#This Row],[RECEIPT '#]]="","",ROUND(T_RCPT_LIST[[#This Row],[AGREEMENT AMOUNT]]+T_RCPT_LIST[[#This Row],[ADJUSTMENT AMOUNT]],2))</f>
        <v>#ERROR!</v>
      </c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54"/>
      <c r="B139" s="55"/>
      <c r="C139" s="54"/>
      <c r="D139" s="16"/>
      <c r="E139" s="16"/>
      <c r="F139" s="56"/>
      <c r="G139" s="56"/>
      <c r="H139" s="16"/>
      <c r="I13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39" s="59" t="str">
        <f>IF(T_RCPT_LIST[[#This Row],[RECEIPT '#]]="","",ROUND(T_RCPT_LIST[[#This Row],[AGREEMENT AMOUNT]]+T_RCPT_LIST[[#This Row],[ADJUSTMENT AMOUNT]],2))</f>
        <v>#ERROR!</v>
      </c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54"/>
      <c r="B140" s="55"/>
      <c r="C140" s="54"/>
      <c r="D140" s="16"/>
      <c r="E140" s="16"/>
      <c r="F140" s="56"/>
      <c r="G140" s="56"/>
      <c r="H140" s="16"/>
      <c r="I14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0" s="59" t="str">
        <f>IF(T_RCPT_LIST[[#This Row],[RECEIPT '#]]="","",ROUND(T_RCPT_LIST[[#This Row],[AGREEMENT AMOUNT]]+T_RCPT_LIST[[#This Row],[ADJUSTMENT AMOUNT]],2))</f>
        <v>#ERROR!</v>
      </c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54"/>
      <c r="B141" s="55"/>
      <c r="C141" s="54"/>
      <c r="D141" s="16"/>
      <c r="E141" s="16"/>
      <c r="F141" s="56"/>
      <c r="G141" s="56"/>
      <c r="H141" s="16"/>
      <c r="I14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1" s="59" t="str">
        <f>IF(T_RCPT_LIST[[#This Row],[RECEIPT '#]]="","",ROUND(T_RCPT_LIST[[#This Row],[AGREEMENT AMOUNT]]+T_RCPT_LIST[[#This Row],[ADJUSTMENT AMOUNT]],2))</f>
        <v>#ERROR!</v>
      </c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54"/>
      <c r="B142" s="55"/>
      <c r="C142" s="54"/>
      <c r="D142" s="16"/>
      <c r="E142" s="16"/>
      <c r="F142" s="56"/>
      <c r="G142" s="56"/>
      <c r="H142" s="16"/>
      <c r="I14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2" s="59" t="str">
        <f>IF(T_RCPT_LIST[[#This Row],[RECEIPT '#]]="","",ROUND(T_RCPT_LIST[[#This Row],[AGREEMENT AMOUNT]]+T_RCPT_LIST[[#This Row],[ADJUSTMENT AMOUNT]],2))</f>
        <v>#ERROR!</v>
      </c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54"/>
      <c r="B143" s="55"/>
      <c r="C143" s="54"/>
      <c r="D143" s="16"/>
      <c r="E143" s="16"/>
      <c r="F143" s="56"/>
      <c r="G143" s="56"/>
      <c r="H143" s="16"/>
      <c r="I14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3" s="59" t="str">
        <f>IF(T_RCPT_LIST[[#This Row],[RECEIPT '#]]="","",ROUND(T_RCPT_LIST[[#This Row],[AGREEMENT AMOUNT]]+T_RCPT_LIST[[#This Row],[ADJUSTMENT AMOUNT]],2))</f>
        <v>#ERROR!</v>
      </c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54"/>
      <c r="B144" s="55"/>
      <c r="C144" s="54"/>
      <c r="D144" s="16"/>
      <c r="E144" s="16"/>
      <c r="F144" s="56"/>
      <c r="G144" s="56"/>
      <c r="H144" s="16"/>
      <c r="I14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4" s="59" t="str">
        <f>IF(T_RCPT_LIST[[#This Row],[RECEIPT '#]]="","",ROUND(T_RCPT_LIST[[#This Row],[AGREEMENT AMOUNT]]+T_RCPT_LIST[[#This Row],[ADJUSTMENT AMOUNT]],2))</f>
        <v>#ERROR!</v>
      </c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54"/>
      <c r="B145" s="55"/>
      <c r="C145" s="54"/>
      <c r="D145" s="16"/>
      <c r="E145" s="16"/>
      <c r="F145" s="56"/>
      <c r="G145" s="56"/>
      <c r="H145" s="16"/>
      <c r="I14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5" s="59" t="str">
        <f>IF(T_RCPT_LIST[[#This Row],[RECEIPT '#]]="","",ROUND(T_RCPT_LIST[[#This Row],[AGREEMENT AMOUNT]]+T_RCPT_LIST[[#This Row],[ADJUSTMENT AMOUNT]],2))</f>
        <v>#ERROR!</v>
      </c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54"/>
      <c r="B146" s="55"/>
      <c r="C146" s="54"/>
      <c r="D146" s="16"/>
      <c r="E146" s="16"/>
      <c r="F146" s="56"/>
      <c r="G146" s="56"/>
      <c r="H146" s="16"/>
      <c r="I14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6" s="59" t="str">
        <f>IF(T_RCPT_LIST[[#This Row],[RECEIPT '#]]="","",ROUND(T_RCPT_LIST[[#This Row],[AGREEMENT AMOUNT]]+T_RCPT_LIST[[#This Row],[ADJUSTMENT AMOUNT]],2))</f>
        <v>#ERROR!</v>
      </c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54"/>
      <c r="B147" s="55"/>
      <c r="C147" s="54"/>
      <c r="D147" s="16"/>
      <c r="E147" s="16"/>
      <c r="F147" s="56"/>
      <c r="G147" s="56"/>
      <c r="H147" s="16"/>
      <c r="I14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7" s="59" t="str">
        <f>IF(T_RCPT_LIST[[#This Row],[RECEIPT '#]]="","",ROUND(T_RCPT_LIST[[#This Row],[AGREEMENT AMOUNT]]+T_RCPT_LIST[[#This Row],[ADJUSTMENT AMOUNT]],2))</f>
        <v>#ERROR!</v>
      </c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54"/>
      <c r="B148" s="55"/>
      <c r="C148" s="54"/>
      <c r="D148" s="16"/>
      <c r="E148" s="16"/>
      <c r="F148" s="56"/>
      <c r="G148" s="56"/>
      <c r="H148" s="16"/>
      <c r="I14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8" s="59" t="str">
        <f>IF(T_RCPT_LIST[[#This Row],[RECEIPT '#]]="","",ROUND(T_RCPT_LIST[[#This Row],[AGREEMENT AMOUNT]]+T_RCPT_LIST[[#This Row],[ADJUSTMENT AMOUNT]],2))</f>
        <v>#ERROR!</v>
      </c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54"/>
      <c r="B149" s="55"/>
      <c r="C149" s="54"/>
      <c r="D149" s="16"/>
      <c r="E149" s="16"/>
      <c r="F149" s="56"/>
      <c r="G149" s="56"/>
      <c r="H149" s="16"/>
      <c r="I14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49" s="59" t="str">
        <f>IF(T_RCPT_LIST[[#This Row],[RECEIPT '#]]="","",ROUND(T_RCPT_LIST[[#This Row],[AGREEMENT AMOUNT]]+T_RCPT_LIST[[#This Row],[ADJUSTMENT AMOUNT]],2))</f>
        <v>#ERROR!</v>
      </c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54"/>
      <c r="B150" s="55"/>
      <c r="C150" s="54"/>
      <c r="D150" s="16"/>
      <c r="E150" s="16"/>
      <c r="F150" s="56"/>
      <c r="G150" s="56"/>
      <c r="H150" s="16"/>
      <c r="I15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0" s="59" t="str">
        <f>IF(T_RCPT_LIST[[#This Row],[RECEIPT '#]]="","",ROUND(T_RCPT_LIST[[#This Row],[AGREEMENT AMOUNT]]+T_RCPT_LIST[[#This Row],[ADJUSTMENT AMOUNT]],2))</f>
        <v>#ERROR!</v>
      </c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54"/>
      <c r="B151" s="55"/>
      <c r="C151" s="54"/>
      <c r="D151" s="16"/>
      <c r="E151" s="16"/>
      <c r="F151" s="56"/>
      <c r="G151" s="56"/>
      <c r="H151" s="16"/>
      <c r="I15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1" s="59" t="str">
        <f>IF(T_RCPT_LIST[[#This Row],[RECEIPT '#]]="","",ROUND(T_RCPT_LIST[[#This Row],[AGREEMENT AMOUNT]]+T_RCPT_LIST[[#This Row],[ADJUSTMENT AMOUNT]],2))</f>
        <v>#ERROR!</v>
      </c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54"/>
      <c r="B152" s="55"/>
      <c r="C152" s="54"/>
      <c r="D152" s="16"/>
      <c r="E152" s="16"/>
      <c r="F152" s="56"/>
      <c r="G152" s="56"/>
      <c r="H152" s="16"/>
      <c r="I15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2" s="59" t="str">
        <f>IF(T_RCPT_LIST[[#This Row],[RECEIPT '#]]="","",ROUND(T_RCPT_LIST[[#This Row],[AGREEMENT AMOUNT]]+T_RCPT_LIST[[#This Row],[ADJUSTMENT AMOUNT]],2))</f>
        <v>#ERROR!</v>
      </c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54"/>
      <c r="B153" s="55"/>
      <c r="C153" s="54"/>
      <c r="D153" s="16"/>
      <c r="E153" s="16"/>
      <c r="F153" s="56"/>
      <c r="G153" s="56"/>
      <c r="H153" s="16"/>
      <c r="I15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3" s="59" t="str">
        <f>IF(T_RCPT_LIST[[#This Row],[RECEIPT '#]]="","",ROUND(T_RCPT_LIST[[#This Row],[AGREEMENT AMOUNT]]+T_RCPT_LIST[[#This Row],[ADJUSTMENT AMOUNT]],2))</f>
        <v>#ERROR!</v>
      </c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54"/>
      <c r="B154" s="55"/>
      <c r="C154" s="54"/>
      <c r="D154" s="16"/>
      <c r="E154" s="16"/>
      <c r="F154" s="56"/>
      <c r="G154" s="56"/>
      <c r="H154" s="16"/>
      <c r="I15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4" s="59" t="str">
        <f>IF(T_RCPT_LIST[[#This Row],[RECEIPT '#]]="","",ROUND(T_RCPT_LIST[[#This Row],[AGREEMENT AMOUNT]]+T_RCPT_LIST[[#This Row],[ADJUSTMENT AMOUNT]],2))</f>
        <v>#ERROR!</v>
      </c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54"/>
      <c r="B155" s="55"/>
      <c r="C155" s="54"/>
      <c r="D155" s="16"/>
      <c r="E155" s="16"/>
      <c r="F155" s="56"/>
      <c r="G155" s="56"/>
      <c r="H155" s="16"/>
      <c r="I15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5" s="59" t="str">
        <f>IF(T_RCPT_LIST[[#This Row],[RECEIPT '#]]="","",ROUND(T_RCPT_LIST[[#This Row],[AGREEMENT AMOUNT]]+T_RCPT_LIST[[#This Row],[ADJUSTMENT AMOUNT]],2))</f>
        <v>#ERROR!</v>
      </c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54"/>
      <c r="B156" s="55"/>
      <c r="C156" s="54"/>
      <c r="D156" s="16"/>
      <c r="E156" s="16"/>
      <c r="F156" s="56"/>
      <c r="G156" s="56"/>
      <c r="H156" s="16"/>
      <c r="I15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6" s="59" t="str">
        <f>IF(T_RCPT_LIST[[#This Row],[RECEIPT '#]]="","",ROUND(T_RCPT_LIST[[#This Row],[AGREEMENT AMOUNT]]+T_RCPT_LIST[[#This Row],[ADJUSTMENT AMOUNT]],2))</f>
        <v>#ERROR!</v>
      </c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54"/>
      <c r="B157" s="55"/>
      <c r="C157" s="54"/>
      <c r="D157" s="16"/>
      <c r="E157" s="16"/>
      <c r="F157" s="56"/>
      <c r="G157" s="56"/>
      <c r="H157" s="16"/>
      <c r="I15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7" s="59" t="str">
        <f>IF(T_RCPT_LIST[[#This Row],[RECEIPT '#]]="","",ROUND(T_RCPT_LIST[[#This Row],[AGREEMENT AMOUNT]]+T_RCPT_LIST[[#This Row],[ADJUSTMENT AMOUNT]],2))</f>
        <v>#ERROR!</v>
      </c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54"/>
      <c r="B158" s="55"/>
      <c r="C158" s="54"/>
      <c r="D158" s="16"/>
      <c r="E158" s="16"/>
      <c r="F158" s="56"/>
      <c r="G158" s="56"/>
      <c r="H158" s="16"/>
      <c r="I15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8" s="59" t="str">
        <f>IF(T_RCPT_LIST[[#This Row],[RECEIPT '#]]="","",ROUND(T_RCPT_LIST[[#This Row],[AGREEMENT AMOUNT]]+T_RCPT_LIST[[#This Row],[ADJUSTMENT AMOUNT]],2))</f>
        <v>#ERROR!</v>
      </c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54"/>
      <c r="B159" s="55"/>
      <c r="C159" s="54"/>
      <c r="D159" s="16"/>
      <c r="E159" s="16"/>
      <c r="F159" s="56"/>
      <c r="G159" s="56"/>
      <c r="H159" s="16"/>
      <c r="I15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59" s="59" t="str">
        <f>IF(T_RCPT_LIST[[#This Row],[RECEIPT '#]]="","",ROUND(T_RCPT_LIST[[#This Row],[AGREEMENT AMOUNT]]+T_RCPT_LIST[[#This Row],[ADJUSTMENT AMOUNT]],2))</f>
        <v>#ERROR!</v>
      </c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54"/>
      <c r="B160" s="55"/>
      <c r="C160" s="54"/>
      <c r="D160" s="16"/>
      <c r="E160" s="16"/>
      <c r="F160" s="56"/>
      <c r="G160" s="56"/>
      <c r="H160" s="16"/>
      <c r="I16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0" s="59" t="str">
        <f>IF(T_RCPT_LIST[[#This Row],[RECEIPT '#]]="","",ROUND(T_RCPT_LIST[[#This Row],[AGREEMENT AMOUNT]]+T_RCPT_LIST[[#This Row],[ADJUSTMENT AMOUNT]],2))</f>
        <v>#ERROR!</v>
      </c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54"/>
      <c r="B161" s="55"/>
      <c r="C161" s="54"/>
      <c r="D161" s="16"/>
      <c r="E161" s="16"/>
      <c r="F161" s="56"/>
      <c r="G161" s="56"/>
      <c r="H161" s="16"/>
      <c r="I16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1" s="59" t="str">
        <f>IF(T_RCPT_LIST[[#This Row],[RECEIPT '#]]="","",ROUND(T_RCPT_LIST[[#This Row],[AGREEMENT AMOUNT]]+T_RCPT_LIST[[#This Row],[ADJUSTMENT AMOUNT]],2))</f>
        <v>#ERROR!</v>
      </c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54"/>
      <c r="B162" s="55"/>
      <c r="C162" s="54"/>
      <c r="D162" s="16"/>
      <c r="E162" s="16"/>
      <c r="F162" s="56"/>
      <c r="G162" s="56"/>
      <c r="H162" s="16"/>
      <c r="I16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2" s="59" t="str">
        <f>IF(T_RCPT_LIST[[#This Row],[RECEIPT '#]]="","",ROUND(T_RCPT_LIST[[#This Row],[AGREEMENT AMOUNT]]+T_RCPT_LIST[[#This Row],[ADJUSTMENT AMOUNT]],2))</f>
        <v>#ERROR!</v>
      </c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54"/>
      <c r="B163" s="55"/>
      <c r="C163" s="54"/>
      <c r="D163" s="16"/>
      <c r="E163" s="16"/>
      <c r="F163" s="56"/>
      <c r="G163" s="56"/>
      <c r="H163" s="16"/>
      <c r="I16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3" s="59" t="str">
        <f>IF(T_RCPT_LIST[[#This Row],[RECEIPT '#]]="","",ROUND(T_RCPT_LIST[[#This Row],[AGREEMENT AMOUNT]]+T_RCPT_LIST[[#This Row],[ADJUSTMENT AMOUNT]],2))</f>
        <v>#ERROR!</v>
      </c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54"/>
      <c r="B164" s="55"/>
      <c r="C164" s="54"/>
      <c r="D164" s="16"/>
      <c r="E164" s="16"/>
      <c r="F164" s="56"/>
      <c r="G164" s="56"/>
      <c r="H164" s="16"/>
      <c r="I16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4" s="59" t="str">
        <f>IF(T_RCPT_LIST[[#This Row],[RECEIPT '#]]="","",ROUND(T_RCPT_LIST[[#This Row],[AGREEMENT AMOUNT]]+T_RCPT_LIST[[#This Row],[ADJUSTMENT AMOUNT]],2))</f>
        <v>#ERROR!</v>
      </c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54"/>
      <c r="B165" s="55"/>
      <c r="C165" s="54"/>
      <c r="D165" s="16"/>
      <c r="E165" s="16"/>
      <c r="F165" s="56"/>
      <c r="G165" s="56"/>
      <c r="H165" s="16"/>
      <c r="I16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5" s="59" t="str">
        <f>IF(T_RCPT_LIST[[#This Row],[RECEIPT '#]]="","",ROUND(T_RCPT_LIST[[#This Row],[AGREEMENT AMOUNT]]+T_RCPT_LIST[[#This Row],[ADJUSTMENT AMOUNT]],2))</f>
        <v>#ERROR!</v>
      </c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54"/>
      <c r="B166" s="55"/>
      <c r="C166" s="54"/>
      <c r="D166" s="16"/>
      <c r="E166" s="16"/>
      <c r="F166" s="56"/>
      <c r="G166" s="56"/>
      <c r="H166" s="16"/>
      <c r="I16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6" s="59" t="str">
        <f>IF(T_RCPT_LIST[[#This Row],[RECEIPT '#]]="","",ROUND(T_RCPT_LIST[[#This Row],[AGREEMENT AMOUNT]]+T_RCPT_LIST[[#This Row],[ADJUSTMENT AMOUNT]],2))</f>
        <v>#ERROR!</v>
      </c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54"/>
      <c r="B167" s="55"/>
      <c r="C167" s="54"/>
      <c r="D167" s="16"/>
      <c r="E167" s="16"/>
      <c r="F167" s="56"/>
      <c r="G167" s="56"/>
      <c r="H167" s="16"/>
      <c r="I16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7" s="59" t="str">
        <f>IF(T_RCPT_LIST[[#This Row],[RECEIPT '#]]="","",ROUND(T_RCPT_LIST[[#This Row],[AGREEMENT AMOUNT]]+T_RCPT_LIST[[#This Row],[ADJUSTMENT AMOUNT]],2))</f>
        <v>#ERROR!</v>
      </c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54"/>
      <c r="B168" s="55"/>
      <c r="C168" s="54"/>
      <c r="D168" s="16"/>
      <c r="E168" s="16"/>
      <c r="F168" s="56"/>
      <c r="G168" s="56"/>
      <c r="H168" s="16"/>
      <c r="I16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8" s="59" t="str">
        <f>IF(T_RCPT_LIST[[#This Row],[RECEIPT '#]]="","",ROUND(T_RCPT_LIST[[#This Row],[AGREEMENT AMOUNT]]+T_RCPT_LIST[[#This Row],[ADJUSTMENT AMOUNT]],2))</f>
        <v>#ERROR!</v>
      </c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54"/>
      <c r="B169" s="55"/>
      <c r="C169" s="54"/>
      <c r="D169" s="16"/>
      <c r="E169" s="16"/>
      <c r="F169" s="56"/>
      <c r="G169" s="56"/>
      <c r="H169" s="16"/>
      <c r="I16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69" s="59" t="str">
        <f>IF(T_RCPT_LIST[[#This Row],[RECEIPT '#]]="","",ROUND(T_RCPT_LIST[[#This Row],[AGREEMENT AMOUNT]]+T_RCPT_LIST[[#This Row],[ADJUSTMENT AMOUNT]],2))</f>
        <v>#ERROR!</v>
      </c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54"/>
      <c r="B170" s="55"/>
      <c r="C170" s="54"/>
      <c r="D170" s="16"/>
      <c r="E170" s="16"/>
      <c r="F170" s="56"/>
      <c r="G170" s="56"/>
      <c r="H170" s="16"/>
      <c r="I17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0" s="59" t="str">
        <f>IF(T_RCPT_LIST[[#This Row],[RECEIPT '#]]="","",ROUND(T_RCPT_LIST[[#This Row],[AGREEMENT AMOUNT]]+T_RCPT_LIST[[#This Row],[ADJUSTMENT AMOUNT]],2))</f>
        <v>#ERROR!</v>
      </c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54"/>
      <c r="B171" s="55"/>
      <c r="C171" s="54"/>
      <c r="D171" s="16"/>
      <c r="E171" s="16"/>
      <c r="F171" s="56"/>
      <c r="G171" s="56"/>
      <c r="H171" s="16"/>
      <c r="I17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1" s="59" t="str">
        <f>IF(T_RCPT_LIST[[#This Row],[RECEIPT '#]]="","",ROUND(T_RCPT_LIST[[#This Row],[AGREEMENT AMOUNT]]+T_RCPT_LIST[[#This Row],[ADJUSTMENT AMOUNT]],2))</f>
        <v>#ERROR!</v>
      </c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54"/>
      <c r="B172" s="55"/>
      <c r="C172" s="54"/>
      <c r="D172" s="16"/>
      <c r="E172" s="16"/>
      <c r="F172" s="56"/>
      <c r="G172" s="56"/>
      <c r="H172" s="16"/>
      <c r="I17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2" s="59" t="str">
        <f>IF(T_RCPT_LIST[[#This Row],[RECEIPT '#]]="","",ROUND(T_RCPT_LIST[[#This Row],[AGREEMENT AMOUNT]]+T_RCPT_LIST[[#This Row],[ADJUSTMENT AMOUNT]],2))</f>
        <v>#ERROR!</v>
      </c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54"/>
      <c r="B173" s="55"/>
      <c r="C173" s="54"/>
      <c r="D173" s="16"/>
      <c r="E173" s="16"/>
      <c r="F173" s="56"/>
      <c r="G173" s="56"/>
      <c r="H173" s="16"/>
      <c r="I17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3" s="59" t="str">
        <f>IF(T_RCPT_LIST[[#This Row],[RECEIPT '#]]="","",ROUND(T_RCPT_LIST[[#This Row],[AGREEMENT AMOUNT]]+T_RCPT_LIST[[#This Row],[ADJUSTMENT AMOUNT]],2))</f>
        <v>#ERROR!</v>
      </c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54"/>
      <c r="B174" s="55"/>
      <c r="C174" s="54"/>
      <c r="D174" s="16"/>
      <c r="E174" s="16"/>
      <c r="F174" s="56"/>
      <c r="G174" s="56"/>
      <c r="H174" s="16"/>
      <c r="I17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4" s="59" t="str">
        <f>IF(T_RCPT_LIST[[#This Row],[RECEIPT '#]]="","",ROUND(T_RCPT_LIST[[#This Row],[AGREEMENT AMOUNT]]+T_RCPT_LIST[[#This Row],[ADJUSTMENT AMOUNT]],2))</f>
        <v>#ERROR!</v>
      </c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54"/>
      <c r="B175" s="55"/>
      <c r="C175" s="54"/>
      <c r="D175" s="16"/>
      <c r="E175" s="16"/>
      <c r="F175" s="56"/>
      <c r="G175" s="56"/>
      <c r="H175" s="16"/>
      <c r="I17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5" s="59" t="str">
        <f>IF(T_RCPT_LIST[[#This Row],[RECEIPT '#]]="","",ROUND(T_RCPT_LIST[[#This Row],[AGREEMENT AMOUNT]]+T_RCPT_LIST[[#This Row],[ADJUSTMENT AMOUNT]],2))</f>
        <v>#ERROR!</v>
      </c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54"/>
      <c r="B176" s="55"/>
      <c r="C176" s="54"/>
      <c r="D176" s="16"/>
      <c r="E176" s="16"/>
      <c r="F176" s="56"/>
      <c r="G176" s="56"/>
      <c r="H176" s="16"/>
      <c r="I17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6" s="59" t="str">
        <f>IF(T_RCPT_LIST[[#This Row],[RECEIPT '#]]="","",ROUND(T_RCPT_LIST[[#This Row],[AGREEMENT AMOUNT]]+T_RCPT_LIST[[#This Row],[ADJUSTMENT AMOUNT]],2))</f>
        <v>#ERROR!</v>
      </c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54"/>
      <c r="B177" s="55"/>
      <c r="C177" s="54"/>
      <c r="D177" s="16"/>
      <c r="E177" s="16"/>
      <c r="F177" s="56"/>
      <c r="G177" s="56"/>
      <c r="H177" s="16"/>
      <c r="I17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7" s="59" t="str">
        <f>IF(T_RCPT_LIST[[#This Row],[RECEIPT '#]]="","",ROUND(T_RCPT_LIST[[#This Row],[AGREEMENT AMOUNT]]+T_RCPT_LIST[[#This Row],[ADJUSTMENT AMOUNT]],2))</f>
        <v>#ERROR!</v>
      </c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54"/>
      <c r="B178" s="55"/>
      <c r="C178" s="54"/>
      <c r="D178" s="16"/>
      <c r="E178" s="16"/>
      <c r="F178" s="56"/>
      <c r="G178" s="56"/>
      <c r="H178" s="16"/>
      <c r="I17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8" s="59" t="str">
        <f>IF(T_RCPT_LIST[[#This Row],[RECEIPT '#]]="","",ROUND(T_RCPT_LIST[[#This Row],[AGREEMENT AMOUNT]]+T_RCPT_LIST[[#This Row],[ADJUSTMENT AMOUNT]],2))</f>
        <v>#ERROR!</v>
      </c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54"/>
      <c r="B179" s="55"/>
      <c r="C179" s="54"/>
      <c r="D179" s="16"/>
      <c r="E179" s="16"/>
      <c r="F179" s="56"/>
      <c r="G179" s="56"/>
      <c r="H179" s="16"/>
      <c r="I17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79" s="59" t="str">
        <f>IF(T_RCPT_LIST[[#This Row],[RECEIPT '#]]="","",ROUND(T_RCPT_LIST[[#This Row],[AGREEMENT AMOUNT]]+T_RCPT_LIST[[#This Row],[ADJUSTMENT AMOUNT]],2))</f>
        <v>#ERROR!</v>
      </c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54"/>
      <c r="B180" s="55"/>
      <c r="C180" s="54"/>
      <c r="D180" s="16"/>
      <c r="E180" s="16"/>
      <c r="F180" s="56"/>
      <c r="G180" s="56"/>
      <c r="H180" s="16"/>
      <c r="I18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0" s="59" t="str">
        <f>IF(T_RCPT_LIST[[#This Row],[RECEIPT '#]]="","",ROUND(T_RCPT_LIST[[#This Row],[AGREEMENT AMOUNT]]+T_RCPT_LIST[[#This Row],[ADJUSTMENT AMOUNT]],2))</f>
        <v>#ERROR!</v>
      </c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54"/>
      <c r="B181" s="55"/>
      <c r="C181" s="54"/>
      <c r="D181" s="16"/>
      <c r="E181" s="16"/>
      <c r="F181" s="56"/>
      <c r="G181" s="56"/>
      <c r="H181" s="16"/>
      <c r="I18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1" s="59" t="str">
        <f>IF(T_RCPT_LIST[[#This Row],[RECEIPT '#]]="","",ROUND(T_RCPT_LIST[[#This Row],[AGREEMENT AMOUNT]]+T_RCPT_LIST[[#This Row],[ADJUSTMENT AMOUNT]],2))</f>
        <v>#ERROR!</v>
      </c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54"/>
      <c r="B182" s="55"/>
      <c r="C182" s="54"/>
      <c r="D182" s="16"/>
      <c r="E182" s="16"/>
      <c r="F182" s="56"/>
      <c r="G182" s="56"/>
      <c r="H182" s="16"/>
      <c r="I18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2" s="59" t="str">
        <f>IF(T_RCPT_LIST[[#This Row],[RECEIPT '#]]="","",ROUND(T_RCPT_LIST[[#This Row],[AGREEMENT AMOUNT]]+T_RCPT_LIST[[#This Row],[ADJUSTMENT AMOUNT]],2))</f>
        <v>#ERROR!</v>
      </c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54"/>
      <c r="B183" s="55"/>
      <c r="C183" s="54"/>
      <c r="D183" s="16"/>
      <c r="E183" s="16"/>
      <c r="F183" s="56"/>
      <c r="G183" s="56"/>
      <c r="H183" s="16"/>
      <c r="I18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3" s="59" t="str">
        <f>IF(T_RCPT_LIST[[#This Row],[RECEIPT '#]]="","",ROUND(T_RCPT_LIST[[#This Row],[AGREEMENT AMOUNT]]+T_RCPT_LIST[[#This Row],[ADJUSTMENT AMOUNT]],2))</f>
        <v>#ERROR!</v>
      </c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54"/>
      <c r="B184" s="55"/>
      <c r="C184" s="54"/>
      <c r="D184" s="16"/>
      <c r="E184" s="16"/>
      <c r="F184" s="56"/>
      <c r="G184" s="56"/>
      <c r="H184" s="16"/>
      <c r="I18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4" s="59" t="str">
        <f>IF(T_RCPT_LIST[[#This Row],[RECEIPT '#]]="","",ROUND(T_RCPT_LIST[[#This Row],[AGREEMENT AMOUNT]]+T_RCPT_LIST[[#This Row],[ADJUSTMENT AMOUNT]],2))</f>
        <v>#ERROR!</v>
      </c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54"/>
      <c r="B185" s="55"/>
      <c r="C185" s="54"/>
      <c r="D185" s="16"/>
      <c r="E185" s="16"/>
      <c r="F185" s="56"/>
      <c r="G185" s="56"/>
      <c r="H185" s="16"/>
      <c r="I18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5" s="59" t="str">
        <f>IF(T_RCPT_LIST[[#This Row],[RECEIPT '#]]="","",ROUND(T_RCPT_LIST[[#This Row],[AGREEMENT AMOUNT]]+T_RCPT_LIST[[#This Row],[ADJUSTMENT AMOUNT]],2))</f>
        <v>#ERROR!</v>
      </c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54"/>
      <c r="B186" s="55"/>
      <c r="C186" s="54"/>
      <c r="D186" s="16"/>
      <c r="E186" s="16"/>
      <c r="F186" s="56"/>
      <c r="G186" s="56"/>
      <c r="H186" s="16"/>
      <c r="I18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6" s="59" t="str">
        <f>IF(T_RCPT_LIST[[#This Row],[RECEIPT '#]]="","",ROUND(T_RCPT_LIST[[#This Row],[AGREEMENT AMOUNT]]+T_RCPT_LIST[[#This Row],[ADJUSTMENT AMOUNT]],2))</f>
        <v>#ERROR!</v>
      </c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54"/>
      <c r="B187" s="55"/>
      <c r="C187" s="54"/>
      <c r="D187" s="16"/>
      <c r="E187" s="16"/>
      <c r="F187" s="56"/>
      <c r="G187" s="56"/>
      <c r="H187" s="16"/>
      <c r="I18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7" s="59" t="str">
        <f>IF(T_RCPT_LIST[[#This Row],[RECEIPT '#]]="","",ROUND(T_RCPT_LIST[[#This Row],[AGREEMENT AMOUNT]]+T_RCPT_LIST[[#This Row],[ADJUSTMENT AMOUNT]],2))</f>
        <v>#ERROR!</v>
      </c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54"/>
      <c r="B188" s="55"/>
      <c r="C188" s="54"/>
      <c r="D188" s="16"/>
      <c r="E188" s="16"/>
      <c r="F188" s="56"/>
      <c r="G188" s="56"/>
      <c r="H188" s="16"/>
      <c r="I18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8" s="59" t="str">
        <f>IF(T_RCPT_LIST[[#This Row],[RECEIPT '#]]="","",ROUND(T_RCPT_LIST[[#This Row],[AGREEMENT AMOUNT]]+T_RCPT_LIST[[#This Row],[ADJUSTMENT AMOUNT]],2))</f>
        <v>#ERROR!</v>
      </c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54"/>
      <c r="B189" s="55"/>
      <c r="C189" s="54"/>
      <c r="D189" s="16"/>
      <c r="E189" s="16"/>
      <c r="F189" s="56"/>
      <c r="G189" s="56"/>
      <c r="H189" s="16"/>
      <c r="I18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89" s="59" t="str">
        <f>IF(T_RCPT_LIST[[#This Row],[RECEIPT '#]]="","",ROUND(T_RCPT_LIST[[#This Row],[AGREEMENT AMOUNT]]+T_RCPT_LIST[[#This Row],[ADJUSTMENT AMOUNT]],2))</f>
        <v>#ERROR!</v>
      </c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54"/>
      <c r="B190" s="55"/>
      <c r="C190" s="54"/>
      <c r="D190" s="16"/>
      <c r="E190" s="16"/>
      <c r="F190" s="56"/>
      <c r="G190" s="56"/>
      <c r="H190" s="16"/>
      <c r="I19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0" s="59" t="str">
        <f>IF(T_RCPT_LIST[[#This Row],[RECEIPT '#]]="","",ROUND(T_RCPT_LIST[[#This Row],[AGREEMENT AMOUNT]]+T_RCPT_LIST[[#This Row],[ADJUSTMENT AMOUNT]],2))</f>
        <v>#ERROR!</v>
      </c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54"/>
      <c r="B191" s="55"/>
      <c r="C191" s="54"/>
      <c r="D191" s="16"/>
      <c r="E191" s="16"/>
      <c r="F191" s="56"/>
      <c r="G191" s="56"/>
      <c r="H191" s="16"/>
      <c r="I19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1" s="59" t="str">
        <f>IF(T_RCPT_LIST[[#This Row],[RECEIPT '#]]="","",ROUND(T_RCPT_LIST[[#This Row],[AGREEMENT AMOUNT]]+T_RCPT_LIST[[#This Row],[ADJUSTMENT AMOUNT]],2))</f>
        <v>#ERROR!</v>
      </c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54"/>
      <c r="B192" s="55"/>
      <c r="C192" s="54"/>
      <c r="D192" s="16"/>
      <c r="E192" s="16"/>
      <c r="F192" s="56"/>
      <c r="G192" s="56"/>
      <c r="H192" s="16"/>
      <c r="I19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2" s="59" t="str">
        <f>IF(T_RCPT_LIST[[#This Row],[RECEIPT '#]]="","",ROUND(T_RCPT_LIST[[#This Row],[AGREEMENT AMOUNT]]+T_RCPT_LIST[[#This Row],[ADJUSTMENT AMOUNT]],2))</f>
        <v>#ERROR!</v>
      </c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54"/>
      <c r="B193" s="55"/>
      <c r="C193" s="54"/>
      <c r="D193" s="16"/>
      <c r="E193" s="16"/>
      <c r="F193" s="56"/>
      <c r="G193" s="56"/>
      <c r="H193" s="16"/>
      <c r="I19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3" s="59" t="str">
        <f>IF(T_RCPT_LIST[[#This Row],[RECEIPT '#]]="","",ROUND(T_RCPT_LIST[[#This Row],[AGREEMENT AMOUNT]]+T_RCPT_LIST[[#This Row],[ADJUSTMENT AMOUNT]],2))</f>
        <v>#ERROR!</v>
      </c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54"/>
      <c r="B194" s="55"/>
      <c r="C194" s="54"/>
      <c r="D194" s="16"/>
      <c r="E194" s="16"/>
      <c r="F194" s="56"/>
      <c r="G194" s="56"/>
      <c r="H194" s="16"/>
      <c r="I194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4" s="59" t="str">
        <f>IF(T_RCPT_LIST[[#This Row],[RECEIPT '#]]="","",ROUND(T_RCPT_LIST[[#This Row],[AGREEMENT AMOUNT]]+T_RCPT_LIST[[#This Row],[ADJUSTMENT AMOUNT]],2))</f>
        <v>#ERROR!</v>
      </c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54"/>
      <c r="B195" s="55"/>
      <c r="C195" s="54"/>
      <c r="D195" s="16"/>
      <c r="E195" s="16"/>
      <c r="F195" s="56"/>
      <c r="G195" s="56"/>
      <c r="H195" s="16"/>
      <c r="I195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5" s="59" t="str">
        <f>IF(T_RCPT_LIST[[#This Row],[RECEIPT '#]]="","",ROUND(T_RCPT_LIST[[#This Row],[AGREEMENT AMOUNT]]+T_RCPT_LIST[[#This Row],[ADJUSTMENT AMOUNT]],2))</f>
        <v>#ERROR!</v>
      </c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54"/>
      <c r="B196" s="55"/>
      <c r="C196" s="54"/>
      <c r="D196" s="16"/>
      <c r="E196" s="16"/>
      <c r="F196" s="56"/>
      <c r="G196" s="56"/>
      <c r="H196" s="16"/>
      <c r="I196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6" s="59" t="str">
        <f>IF(T_RCPT_LIST[[#This Row],[RECEIPT '#]]="","",ROUND(T_RCPT_LIST[[#This Row],[AGREEMENT AMOUNT]]+T_RCPT_LIST[[#This Row],[ADJUSTMENT AMOUNT]],2))</f>
        <v>#ERROR!</v>
      </c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54"/>
      <c r="B197" s="55"/>
      <c r="C197" s="54"/>
      <c r="D197" s="16"/>
      <c r="E197" s="16"/>
      <c r="F197" s="56"/>
      <c r="G197" s="56"/>
      <c r="H197" s="16"/>
      <c r="I197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7" s="59" t="str">
        <f>IF(T_RCPT_LIST[[#This Row],[RECEIPT '#]]="","",ROUND(T_RCPT_LIST[[#This Row],[AGREEMENT AMOUNT]]+T_RCPT_LIST[[#This Row],[ADJUSTMENT AMOUNT]],2))</f>
        <v>#ERROR!</v>
      </c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54"/>
      <c r="B198" s="55"/>
      <c r="C198" s="54"/>
      <c r="D198" s="16"/>
      <c r="E198" s="16"/>
      <c r="F198" s="56"/>
      <c r="G198" s="56"/>
      <c r="H198" s="16"/>
      <c r="I198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8" s="59" t="str">
        <f>IF(T_RCPT_LIST[[#This Row],[RECEIPT '#]]="","",ROUND(T_RCPT_LIST[[#This Row],[AGREEMENT AMOUNT]]+T_RCPT_LIST[[#This Row],[ADJUSTMENT AMOUNT]],2))</f>
        <v>#ERROR!</v>
      </c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54"/>
      <c r="B199" s="55"/>
      <c r="C199" s="54"/>
      <c r="D199" s="16"/>
      <c r="E199" s="16"/>
      <c r="F199" s="56"/>
      <c r="G199" s="56"/>
      <c r="H199" s="16"/>
      <c r="I199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199" s="59" t="str">
        <f>IF(T_RCPT_LIST[[#This Row],[RECEIPT '#]]="","",ROUND(T_RCPT_LIST[[#This Row],[AGREEMENT AMOUNT]]+T_RCPT_LIST[[#This Row],[ADJUSTMENT AMOUNT]],2))</f>
        <v>#ERROR!</v>
      </c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54"/>
      <c r="B200" s="55"/>
      <c r="C200" s="54"/>
      <c r="D200" s="16"/>
      <c r="E200" s="16"/>
      <c r="F200" s="56"/>
      <c r="G200" s="56"/>
      <c r="H200" s="16"/>
      <c r="I200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00" s="59" t="str">
        <f>IF(T_RCPT_LIST[[#This Row],[RECEIPT '#]]="","",ROUND(T_RCPT_LIST[[#This Row],[AGREEMENT AMOUNT]]+T_RCPT_LIST[[#This Row],[ADJUSTMENT AMOUNT]],2))</f>
        <v>#ERROR!</v>
      </c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54"/>
      <c r="B201" s="55"/>
      <c r="C201" s="54"/>
      <c r="D201" s="16"/>
      <c r="E201" s="16"/>
      <c r="F201" s="56"/>
      <c r="G201" s="56"/>
      <c r="H201" s="16"/>
      <c r="I201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01" s="59" t="str">
        <f>IF(T_RCPT_LIST[[#This Row],[RECEIPT '#]]="","",ROUND(T_RCPT_LIST[[#This Row],[AGREEMENT AMOUNT]]+T_RCPT_LIST[[#This Row],[ADJUSTMENT AMOUNT]],2))</f>
        <v>#ERROR!</v>
      </c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54"/>
      <c r="B202" s="55"/>
      <c r="C202" s="54"/>
      <c r="D202" s="16"/>
      <c r="E202" s="16"/>
      <c r="F202" s="56"/>
      <c r="G202" s="56"/>
      <c r="H202" s="16"/>
      <c r="I202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02" s="59" t="str">
        <f>IF(T_RCPT_LIST[[#This Row],[RECEIPT '#]]="","",ROUND(T_RCPT_LIST[[#This Row],[AGREEMENT AMOUNT]]+T_RCPT_LIST[[#This Row],[ADJUSTMENT AMOUNT]],2))</f>
        <v>#ERROR!</v>
      </c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54"/>
      <c r="B203" s="55"/>
      <c r="C203" s="54"/>
      <c r="D203" s="16"/>
      <c r="E203" s="16"/>
      <c r="F203" s="56"/>
      <c r="G203" s="56"/>
      <c r="H203" s="16"/>
      <c r="I203" s="60" t="str">
        <f>IFERROR(IF(T_RCPT_LIST[[#This Row],[RECEIPT '#]]="","",ROUND(
(IF(INDEX(T_AGR[RATE PERIOD],MATCH(T_RCPT_LIST[[#This Row],[AGREEMENT NUMBER]],T_AGR[AGREEMENT NUMBER],0))="MONTHLY",
DATEDIF(T_RCPT_LIST[[#This Row],[From]],T_RCPT_LIST[[#This Row],[To]],"M")+ ((DATEDIF(T_RCPT_LIST[[#This Row],[From]],T_RCPT_LIST[[#This Row],[To]],"MD")+1)/DATEDIF(EOMONTH(T_RCPT_LIST[[#This Row],[To]],-1),EOMONTH(T_RCPT_LIST[[#This Row],[To]],0),"D")),
(T_RCPT_LIST[[#This Row],[To]]-T_RCPT_LIST[[#This Row],[From]]+1))*
IF(INDEX(T_AGR[RATE PERIOD],MATCH(T_RCPT_LIST[[#This Row],[AGREEMENT NUMBER]],T_AGR[AGREEMENT NUMBER],0))="WEEKLY",
(INDEX(T_AGR[RENTAL RATE],MATCH(T_RCPT_LIST[[#This Row],[AGREEMENT NUMBER]],T_AGR[AGREEMENT NUMBER],0))/7),INDEX(T_AGR[RENTAL RATE],MATCH(T_RCPT_LIST[[#This Row],[AGREEMENT NUMBER]],T_AGR[AGREEMENT NUMBER],0))
)),2)),0)</f>
        <v>#ERROR!</v>
      </c>
      <c r="J203" s="59" t="str">
        <f>IF(T_RCPT_LIST[[#This Row],[RECEIPT '#]]="","",ROUND(T_RCPT_LIST[[#This Row],[AGREEMENT AMOUNT]]+T_RCPT_LIST[[#This Row],[ADJUSTMENT AMOUNT]],2))</f>
        <v>#ERROR!</v>
      </c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F2:G2"/>
  </mergeCells>
  <dataValidations>
    <dataValidation type="list" allowBlank="1" showErrorMessage="1" sqref="D4:D203">
      <formula1>L_PMT_MODS</formula1>
    </dataValidation>
    <dataValidation type="list" allowBlank="1" showErrorMessage="1" sqref="C4:C203">
      <formula1>L_AGR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.29"/>
    <col customWidth="1" min="2" max="2" width="2.14"/>
    <col customWidth="1" min="3" max="3" width="1.14"/>
    <col customWidth="1" min="4" max="4" width="22.57"/>
    <col customWidth="1" min="5" max="5" width="4.43"/>
    <col customWidth="1" min="6" max="6" width="17.0"/>
    <col customWidth="1" min="7" max="7" width="16.86"/>
    <col customWidth="1" min="8" max="8" width="16.29"/>
    <col customWidth="1" min="9" max="9" width="17.71"/>
    <col customWidth="1" min="10" max="10" width="2.29"/>
    <col customWidth="1" min="11" max="11" width="4.57"/>
    <col customWidth="1" min="12" max="26" width="9.14"/>
  </cols>
  <sheetData>
    <row r="1">
      <c r="A1" s="4"/>
      <c r="B1" s="4"/>
      <c r="C1" s="61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6.0" customHeight="1">
      <c r="A3" s="4"/>
      <c r="B3" s="4"/>
      <c r="C3" s="62"/>
      <c r="D3" s="63" t="s">
        <v>80</v>
      </c>
      <c r="E3" s="64"/>
      <c r="F3" s="65"/>
      <c r="G3" s="65"/>
      <c r="H3" s="66"/>
      <c r="I3" s="66"/>
      <c r="J3" s="67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9.5" customHeight="1">
      <c r="A4" s="4"/>
      <c r="B4" s="4"/>
      <c r="C4" s="68"/>
      <c r="F4" s="69"/>
      <c r="G4" s="69"/>
      <c r="H4" s="4"/>
      <c r="I4" s="4"/>
      <c r="J4" s="70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3.25" customHeight="1">
      <c r="A5" s="4"/>
      <c r="B5" s="4"/>
      <c r="C5" s="68"/>
      <c r="D5" s="71"/>
      <c r="E5" s="71"/>
      <c r="F5" s="69"/>
      <c r="G5" s="69"/>
      <c r="H5" s="72"/>
      <c r="I5" s="73"/>
      <c r="J5" s="70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68"/>
      <c r="D6" s="74" t="s">
        <v>81</v>
      </c>
      <c r="E6" s="75"/>
      <c r="F6" s="69"/>
      <c r="G6" s="69"/>
      <c r="H6" s="74" t="s">
        <v>69</v>
      </c>
      <c r="I6" s="73" t="str">
        <f>IFERROR(INDEX(T_RCPT_LIST[DATE],MATCH(I_RN,T_RCPT_LIST[RECEIPT '#],0)),"")</f>
        <v>#ERROR!</v>
      </c>
      <c r="J6" s="70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68"/>
      <c r="D7" s="76"/>
      <c r="E7" s="76"/>
      <c r="F7" s="76"/>
      <c r="G7" s="76"/>
      <c r="H7" s="4"/>
      <c r="I7" s="4"/>
      <c r="J7" s="70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23.25" customHeight="1">
      <c r="A8" s="4"/>
      <c r="B8" s="4"/>
      <c r="C8" s="68"/>
      <c r="D8" s="74" t="s">
        <v>82</v>
      </c>
      <c r="E8" s="77" t="str">
        <f>IFERROR(INDEX(T_AGR[NAME],MATCH(INDEX(T_RCPT_LIST[AGREEMENT NUMBER],MATCH($E$6,T_RCPT_LIST[RECEIPT '#],0)),T_AGR[AGREEMENT NUMBER],0)),"")</f>
        <v>#ERROR!</v>
      </c>
      <c r="F8" s="78"/>
      <c r="G8" s="79"/>
      <c r="H8" s="4"/>
      <c r="I8" s="4"/>
      <c r="J8" s="70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75" customHeight="1">
      <c r="A9" s="4"/>
      <c r="B9" s="4"/>
      <c r="C9" s="68"/>
      <c r="D9" s="72"/>
      <c r="E9" s="80"/>
      <c r="F9" s="80"/>
      <c r="G9" s="80"/>
      <c r="H9" s="72"/>
      <c r="I9" s="81"/>
      <c r="J9" s="70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75" customHeight="1">
      <c r="A10" s="4"/>
      <c r="B10" s="4"/>
      <c r="C10" s="68"/>
      <c r="D10" s="74" t="s">
        <v>83</v>
      </c>
      <c r="E10" s="82" t="str">
        <f>IFERROR(INDEX(T_RCPT_LIST[FINAL AMOUNT],MATCH(I_RN,T_RCPT_LIST[RECEIPT '#],0)),"")</f>
        <v>#ERROR!</v>
      </c>
      <c r="G10" s="80"/>
      <c r="H10" s="72"/>
      <c r="I10" s="81"/>
      <c r="J10" s="70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75" customHeight="1">
      <c r="A11" s="4"/>
      <c r="B11" s="4"/>
      <c r="C11" s="68"/>
      <c r="D11" s="72"/>
      <c r="E11" s="80"/>
      <c r="F11" s="80"/>
      <c r="G11" s="80"/>
      <c r="H11" s="72"/>
      <c r="I11" s="81"/>
      <c r="J11" s="70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75" customHeight="1">
      <c r="A12" s="4"/>
      <c r="B12" s="4"/>
      <c r="C12" s="68"/>
      <c r="D12" s="76"/>
      <c r="E12" s="83" t="str">
        <f>IF(E10="","",CHOOSE(LEFT(TEXT(E10,"000000000000.00"))+1,,"One ","Two ","Three ","Four ","Five ","Six ","Seven ","Eight ","Nine ")&amp;IF(--LEFT(TEXT(E10,"000000000000.00"))=0,,IF(AND(--MID(TEXT(E10,"000000000000.00"),2,1)=0,--MID(TEXT(E10,"000000000000.00"),3,1)=0),"Hundred ","Hundred and "))&amp;CHOOSE(MID(TEXT(E10,"000000000000.00"),2,1)+1,,,"Twenty ","Thirty ","Forty ","Fifty ","Sixty ","Seventy ","Eighty ","Ninety ")&amp;IF(--MID(TEXT(E10,"000000000000.00"),2,1)&lt;&gt;1,CHOOSE(MID(TEXT(E10,"000000000000.00"),3,1)+1,,"One ","Two ","Three ","Four ","Five ","Six ","Seven ","Eight ","Nine "),CHOOSE(MID(TEXT(E10,"000000000000.00"),3,1)+1,"Ten ","Eleven ","Twelve ","Thirteen ","Fourteen ","Fifteen ","Sixteen ","Seventeen ","Eighteen ","Nineteen "))&amp;IF((--LEFT(TEXT(E10,"000000000000.00"))+MID(TEXT(E10,"000000000000.00"),2,1)+MID(TEXT(E10,"000000000000.00"),3,1))=0,,IF(AND((--MID(TEXT(E10,"000000000000.00"),4,1)+MID(TEXT(E10,"000000000000.00"),5,1)+MID(TEXT(E10,"000000000000.00"),6,1)+MID(TEXT(E10,"000000000000.00"),7,1))=0,(--MID(TEXT(E10,"000000000000.00"),8,1)+RIGHT(TEXT(E10,"000000000000.00")))&gt;0),"Billion and ","Billion "))&amp;CHOOSE(MID(TEXT(E10,"000000000000.00"),4,1)+1,,"One ","Two ","Three ","Four ","Five ","Six ","Seven ","Eight ","Nine ")&amp;IF(--MID(TEXT(E10,"000000000000.00"),4,1)=0,,IF(AND(--MID(TEXT(E10,"000000000000.00"),5,1)=0,--MID(TEXT(E10,"000000000000.00"),6,1)=0),"Hundred ","Hundred and "))&amp;CHOOSE(MID(TEXT(E10,"000000000000.00"),5,1)+1,,,"Twenty ","Thirty ","Forty ","Fifty ","Sixty ","Seventy ","Eighty ","Ninety ")&amp;IF(--MID(TEXT(E10,"000000000000.00"),5,1)&lt;&gt;1,CHOOSE(MID(TEXT(E10,"000000000000.00"),6,1)+1,,"One ","Two ","Three ","Four ","Five ","Six ","Seven ","Eight ","Nine "),CHOOSE(MID(TEXT(E10,"000000000000.00"),6,1)+1,"Ten ","Eleven ","Twelve ","Thirteen ","Fourteen ","Fifteen ","Sixteen ","Seventeen ","Eighteen ","Nineteen "))&amp;IF((--MID(TEXT(E10,"000000000000.00"),4,1)+MID(TEXT(E10,"000000000000.00"),5,1)+MID(TEXT(E10,"000000000000.00"),6,1))=0,,IF(OR((--MID(TEXT(E10,"000000000000.00"),7,1)+MID(TEXT(E10,"000000000000.00"),8,1)+MID(TEXT(E10,"000000000000.00"),9,1))=0,--MID(TEXT(E10,"000000000000.00"),7,1)&gt;0),"Million ","Million and "))&amp;CHOOSE(MID(TEXT(E10,"000000000000.00"),7,1)+1,,"One ","Two ","Three ","Four ","Five ","Six ","Seven ","Eight ","Nine ")&amp;IF(--MID(TEXT(E10,"000000000000.00"),7,1)=0,,IF(AND(--MID(TEXT(E10,"000000000000.00"),8,1)=0,--MID(TEXT(E10,"000000000000.00"),9,1)=0),"Hundred ","Hundred and "))&amp;CHOOSE(MID(TEXT(E10,"000000000000.00"),8,1)+1,,,"Twenty ","Thirty ","Forty ","Fifty ","Sixty ","Seventy ","Eighty ","Ninety ")&amp;IF(--MID(TEXT(E10,"000000000000.00"),8,1)&lt;&gt;1,CHOOSE(MID(TEXT(E10,"000000000000.00"),9,1)+1,,"One ","Two ","Three ","Four ","Five ","Six ","Seven ","Eight ","Nine "),CHOOSE(MID(TEXT(E10,"000000000000.00"),9,1)+1,"Ten ","Eleven ","Twelve ","Thirteen ","Fourteen ","Fifteen ","Sixteen ","Seventeen ","Eighteen ","Nineteen "))&amp;IF((--MID(TEXT(E10,"000000000000.00"),7,1)+MID(TEXT(E10,"000000000000.00"),8,1)+MID(TEXT(E10,"000000000000.00"),9,1))=0,,IF(OR((--MID(TEXT(E10,"000000000000.00"),10,1)+MID(TEXT(E10,"000000000000.00"),11,1)+MID(TEXT(E10,"000000000000.00"),12,1))=0,--MID(TEXT(E10,"000000000000.00"),10,1)&lt;&gt;0),"Thousand ","Thousand and "))&amp;CHOOSE(MID(TEXT(E10,"000000000000.00"),10,1)+1,,"One ","Two ","Three ","Four ","Five ","Six ","Seven ","Eight ","Nine ")&amp;IF(--MID(TEXT(E10,"000000000000.00"),10,1)=0,,IF(AND(--MID(TEXT(E10,"000000000000.00"),11,1)=0,--MID(TEXT(E10,"000000000000.00"),12,1)=0),"Hundred ","Hundred and "))&amp;CHOOSE(MID(TEXT(E10,"000000000000.00"),11,1)+1,,,"Twenty ","Thirty ","Forty ","Fifty ","Sixty ","Seventy ","Eighty ","Ninety ")&amp;IF(--MID(TEXT(E10,"000000000000.00"),11,1)&lt;&gt;1,CHOOSE(MID(TEXT(E10,"000000000000.00"),12,1)+1,,"One ","Two ","Three ","Four ","Five ","Six ","Seven ","Eight ","Nine "),CHOOSE(MID(TEXT(E10,"000000000000.00"),12,1)+1,"Ten ","Eleven ","Twelve ","Thirteen ","Fourteen ","Fifteen ","Sixteen ","Seventeen ","Eighteen ","Nineteen "))&amp;I_CURR&amp;" "&amp;IFERROR(I_DLMT&amp;" "&amp;IF(LEN(MID(E10,FIND(".",E10)+1,LEN(E10)-FIND(".",E10)))=1,,)&amp;CHOOSE(MID(TEXT(E10,"000000000000.00"),14,1)+1,,,"Twenty ","Thirty ","Forty ","Fifty ","Sixty ","Seventy ","Eighty ","Ninety ")&amp;IF(--MID(TEXT(E10,"000000000000.00"),14,1)&lt;&gt;1,CHOOSE(MID(TEXT(E10,"000000000000.00"),15,1)+1,,"One ","Two ","Three ","Four ","Five ","Six ","Seven ","Eight ","Nine "),CHOOSE(MID(TEXT(E10,"000000000000.00"),15,1)+1,"Ten ","Eleven ","Twelve ","Thirteen ","Fourteen ","Fifteen ","Sixteen ","Seventeen ","Eighteen ","Nineteen "))&amp;I_D_CURR&amp;" ","")&amp;I_CURR_CLS)</f>
        <v>#ERROR!</v>
      </c>
      <c r="J12" s="70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75" customHeight="1">
      <c r="A13" s="4"/>
      <c r="B13" s="4"/>
      <c r="C13" s="68"/>
      <c r="D13" s="4"/>
      <c r="J13" s="70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75" customHeight="1">
      <c r="A14" s="4"/>
      <c r="B14" s="4"/>
      <c r="C14" s="68"/>
      <c r="D14" s="4"/>
      <c r="E14" s="83"/>
      <c r="F14" s="83"/>
      <c r="G14" s="83"/>
      <c r="H14" s="83"/>
      <c r="I14" s="83"/>
      <c r="J14" s="70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9.5" customHeight="1">
      <c r="A15" s="4"/>
      <c r="B15" s="4"/>
      <c r="C15" s="68"/>
      <c r="D15" s="74" t="s">
        <v>84</v>
      </c>
      <c r="E15" s="84" t="str">
        <f>IFERROR(INDEX(T_AGR[PROPERTY NAME],MATCH(INDEX(T_RCPT_LIST[AGREEMENT NUMBER],MATCH(I_RN,T_RCPT_LIST[RECEIPT '#],0)),T_AGR[AGREEMENT NUMBER],0)),"")</f>
        <v>#ERROR!</v>
      </c>
      <c r="F15" s="85"/>
      <c r="G15" s="85"/>
      <c r="H15" s="4"/>
      <c r="I15" s="4"/>
      <c r="J15" s="70"/>
      <c r="K15" s="4"/>
      <c r="L15" s="4"/>
      <c r="M15" s="4"/>
      <c r="N15" s="4"/>
      <c r="O15" s="4"/>
      <c r="P15" s="4"/>
      <c r="Q15" s="4"/>
      <c r="R15" s="83"/>
      <c r="W15" s="4"/>
      <c r="X15" s="4"/>
      <c r="Y15" s="4"/>
      <c r="Z15" s="4"/>
    </row>
    <row r="16" ht="19.5" customHeight="1">
      <c r="A16" s="4"/>
      <c r="B16" s="4"/>
      <c r="C16" s="68"/>
      <c r="D16" s="4"/>
      <c r="E16" s="83" t="str">
        <f>IFERROR(INDEX(T_PROP[PROPERTY ADDRESS],MATCH(INDEX(T_AGR[PROPERTY NAME],MATCH(INDEX(T_RCPT_LIST[AGREEMENT NUMBER],MATCH(I_RN,T_RCPT_LIST[RECEIPT '#],0)),T_AGR[AGREEMENT NUMBER],0)),T_PROP[NAME],0)),"")</f>
        <v>#ERROR!</v>
      </c>
      <c r="I16" s="4"/>
      <c r="J16" s="70"/>
      <c r="K16" s="4"/>
      <c r="L16" s="4"/>
      <c r="M16" s="4"/>
      <c r="N16" s="4"/>
      <c r="O16" s="4"/>
      <c r="P16" s="4"/>
      <c r="Q16" s="4"/>
      <c r="W16" s="4"/>
      <c r="X16" s="4"/>
      <c r="Y16" s="4"/>
      <c r="Z16" s="4"/>
    </row>
    <row r="17" ht="19.5" customHeight="1">
      <c r="A17" s="4"/>
      <c r="B17" s="4"/>
      <c r="C17" s="68"/>
      <c r="D17" s="4"/>
      <c r="I17" s="86"/>
      <c r="J17" s="70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8.75" customHeight="1">
      <c r="A18" s="4"/>
      <c r="B18" s="4"/>
      <c r="C18" s="68"/>
      <c r="D18" s="4"/>
      <c r="E18" s="87"/>
      <c r="F18" s="87"/>
      <c r="G18" s="87"/>
      <c r="H18" s="4"/>
      <c r="I18" s="86"/>
      <c r="J18" s="70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68"/>
      <c r="D19" s="74" t="s">
        <v>85</v>
      </c>
      <c r="E19" s="88" t="str">
        <f>IFERROR(IF(INDEX(T_RCPT_LIST[PAYMENT MODE],MATCH(I_RN,T_RCPT_LIST[RECEIPT '#],0))=TRIM(F19),CHAR(252),""),"")</f>
        <v>#ERROR!</v>
      </c>
      <c r="F19" s="86" t="str">
        <f>IFERROR(IF(INDEX(T_PMT_MODS[],1)="","",INDEX(T_PMT_MODS[],1)),"")</f>
        <v>#ERROR!</v>
      </c>
      <c r="G19" s="89" t="str">
        <f>IFERROR(IF(INDEX(T_RCPT_LIST[PAYMENT REFERENCE '#],MATCH(I_RN,T_RCPT_LIST[RECEIPT '#],0))="","","REF #"),"")</f>
        <v>#ERROR!</v>
      </c>
      <c r="H19" s="4"/>
      <c r="I19" s="86"/>
      <c r="J19" s="7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68"/>
      <c r="D20" s="4"/>
      <c r="E20" s="88" t="str">
        <f>IFERROR(IF(INDEX(T_RCPT_LIST[PAYMENT MODE],MATCH(I_RN,T_RCPT_LIST[RECEIPT '#],0))=TRIM(F20),CHAR(252),""),"")</f>
        <v>#ERROR!</v>
      </c>
      <c r="F20" s="86" t="str">
        <f>IFERROR(IF(INDEX(T_PMT_MODS[],2)="","",INDEX(T_PMT_MODS[],2)),"")</f>
        <v>#ERROR!</v>
      </c>
      <c r="G20" s="80" t="str">
        <f>IFERROR(IF(INDEX(T_RCPT_LIST[PAYMENT REFERENCE '#],MATCH(I_RN,T_RCPT_LIST[RECEIPT '#],0))="","",INDEX(T_RCPT_LIST[PAYMENT REFERENCE '#],MATCH(I_RN,T_RCPT_LIST[RECEIPT '#],0))),"")</f>
        <v>#ERROR!</v>
      </c>
      <c r="H20" s="4"/>
      <c r="I20" s="86"/>
      <c r="J20" s="70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68"/>
      <c r="D21" s="4"/>
      <c r="E21" s="88" t="str">
        <f>IFERROR(IF(INDEX(T_RCPT_LIST[PAYMENT MODE],MATCH(I_RN,T_RCPT_LIST[RECEIPT '#],0))=TRIM(F21),CHAR(252),""),"")</f>
        <v>#ERROR!</v>
      </c>
      <c r="F21" s="86" t="str">
        <f>IFERROR(IF(INDEX(T_PMT_MODS[],3)="","",INDEX(T_PMT_MODS[],3)),"")</f>
        <v>#ERROR!</v>
      </c>
      <c r="G21" s="87"/>
      <c r="H21" s="4"/>
      <c r="I21" s="86"/>
      <c r="J21" s="70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68"/>
      <c r="D22" s="4"/>
      <c r="E22" s="88" t="str">
        <f>IFERROR(IF(INDEX(T_RCPT_LIST[PAYMENT MODE],MATCH(I_RN,T_RCPT_LIST[RECEIPT '#],0))=TRIM(F22),CHAR(252),""),"")</f>
        <v>#ERROR!</v>
      </c>
      <c r="F22" s="86" t="str">
        <f>IFERROR(IF(INDEX(T_PMT_MODS[],4)="","",INDEX(T_PMT_MODS[],4)),"")</f>
        <v>#ERROR!</v>
      </c>
      <c r="G22" s="87"/>
      <c r="H22" s="4"/>
      <c r="I22" s="86"/>
      <c r="J22" s="7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68"/>
      <c r="D23" s="4"/>
      <c r="E23" s="87"/>
      <c r="F23" s="87"/>
      <c r="G23" s="87"/>
      <c r="H23" s="90" t="s">
        <v>86</v>
      </c>
      <c r="J23" s="70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68"/>
      <c r="D24" s="74" t="s">
        <v>87</v>
      </c>
      <c r="E24" s="91" t="str">
        <f>IFERROR(TEXT(INDEX(T_RCPT_LIST[From],MATCH($E$6,T_RCPT_LIST[RECEIPT '#],0)),"DD-MMM-YYYY"),"")&amp;" to "&amp;IFERROR(TEXT(INDEX(T_RCPT_LIST[To],MATCH($E$6,T_RCPT_LIST[RECEIPT '#],0)),"DD-MMM-YYYY"),"")</f>
        <v>#ERROR!</v>
      </c>
      <c r="F24" s="78"/>
      <c r="G24" s="79"/>
      <c r="H24" s="92" t="str">
        <f>IFERROR(INDEX(T_AGR[RENTAL RATE],MATCH(INDEX(T_RCPT_LIST[AGREEMENT NUMBER],MATCH($E$6,T_RCPT_LIST[RECEIPT '#],0)),T_AGR[AGREEMENT NUMBER],0)),"")</f>
        <v>#ERROR!</v>
      </c>
      <c r="I24" s="81" t="str">
        <f>IFERROR(INDEX(T_AGR[RATE PERIOD],MATCH(INDEX(T_RCPT_LIST[AGREEMENT NUMBER],MATCH($E$6,T_RCPT_LIST[RECEIPT '#],0)),T_AGR[AGREEMENT NUMBER],0)),"")</f>
        <v>#ERROR!</v>
      </c>
      <c r="J24" s="70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68"/>
      <c r="D25" s="72"/>
      <c r="E25" s="93"/>
      <c r="F25" s="4"/>
      <c r="G25" s="93"/>
      <c r="H25" s="4"/>
      <c r="I25" s="86"/>
      <c r="J25" s="7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9.5" customHeight="1">
      <c r="A26" s="4"/>
      <c r="B26" s="4"/>
      <c r="C26" s="68"/>
      <c r="D26" s="94" t="s">
        <v>88</v>
      </c>
      <c r="E26" s="95" t="str">
        <f>IF(LEN(I_BN)=0,"",I_BN)</f>
        <v/>
      </c>
      <c r="F26" s="96"/>
      <c r="G26" s="96"/>
      <c r="H26" s="97"/>
      <c r="I26" s="97"/>
      <c r="J26" s="70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9.5" customHeight="1">
      <c r="A27" s="4"/>
      <c r="B27" s="4"/>
      <c r="C27" s="68"/>
      <c r="D27" s="72"/>
      <c r="E27" s="86"/>
      <c r="F27" s="86"/>
      <c r="G27" s="86"/>
      <c r="H27" s="4"/>
      <c r="I27" s="4"/>
      <c r="J27" s="70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9.5" customHeight="1">
      <c r="A28" s="4"/>
      <c r="B28" s="4"/>
      <c r="C28" s="68"/>
      <c r="D28" s="74" t="s">
        <v>89</v>
      </c>
      <c r="E28" s="83" t="str">
        <f>IF(LEN(I_ADS)=0,"",I_ADS)</f>
        <v/>
      </c>
      <c r="H28" s="4"/>
      <c r="I28" s="4"/>
      <c r="J28" s="7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68"/>
      <c r="D29" s="4"/>
      <c r="H29" s="4"/>
      <c r="I29" s="4"/>
      <c r="J29" s="70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8.75" customHeight="1">
      <c r="A30" s="4"/>
      <c r="B30" s="4"/>
      <c r="C30" s="68"/>
      <c r="D30" s="4"/>
      <c r="H30" s="4"/>
      <c r="I30" s="4"/>
      <c r="J30" s="70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8.75" customHeight="1">
      <c r="A31" s="4"/>
      <c r="B31" s="4"/>
      <c r="C31" s="68"/>
      <c r="D31" s="4"/>
      <c r="E31" s="87"/>
      <c r="F31" s="87"/>
      <c r="G31" s="87"/>
      <c r="H31" s="4"/>
      <c r="I31" s="4"/>
      <c r="J31" s="7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8.75" customHeight="1">
      <c r="A32" s="4"/>
      <c r="B32" s="4"/>
      <c r="C32" s="68"/>
      <c r="D32" s="74" t="s">
        <v>55</v>
      </c>
      <c r="E32" s="86" t="str">
        <f>IF(LEN(I_PH)=0,"",I_PH)</f>
        <v/>
      </c>
      <c r="H32" s="4"/>
      <c r="I32" s="4"/>
      <c r="J32" s="70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8.75" customHeight="1">
      <c r="A33" s="4"/>
      <c r="B33" s="4"/>
      <c r="C33" s="68"/>
      <c r="D33" s="72"/>
      <c r="E33" s="86"/>
      <c r="F33" s="86"/>
      <c r="G33" s="86"/>
      <c r="H33" s="4"/>
      <c r="I33" s="72"/>
      <c r="J33" s="70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8.75" customHeight="1">
      <c r="A34" s="4"/>
      <c r="B34" s="4"/>
      <c r="C34" s="68"/>
      <c r="D34" s="72"/>
      <c r="E34" s="86"/>
      <c r="F34" s="86"/>
      <c r="G34" s="86"/>
      <c r="H34" s="4"/>
      <c r="I34" s="74" t="s">
        <v>90</v>
      </c>
      <c r="J34" s="70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5.25" customHeight="1">
      <c r="A35" s="4"/>
      <c r="B35" s="4"/>
      <c r="C35" s="98"/>
      <c r="D35" s="99"/>
      <c r="E35" s="99"/>
      <c r="F35" s="99"/>
      <c r="G35" s="99"/>
      <c r="H35" s="99"/>
      <c r="I35" s="99"/>
      <c r="J35" s="100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8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8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8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0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3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6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4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9.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9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8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8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9.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8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8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8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0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4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H23:I23"/>
    <mergeCell ref="E24:G24"/>
    <mergeCell ref="E26:G26"/>
    <mergeCell ref="E28:G30"/>
    <mergeCell ref="E32:G32"/>
    <mergeCell ref="C1:I1"/>
    <mergeCell ref="D3:E4"/>
    <mergeCell ref="E8:G8"/>
    <mergeCell ref="E10:F10"/>
    <mergeCell ref="E12:I13"/>
    <mergeCell ref="R15:V16"/>
    <mergeCell ref="E16:H17"/>
  </mergeCells>
  <printOptions/>
  <pageMargins bottom="0.75" footer="0.0" header="0.0" left="0.25" right="0.25" top="0.75"/>
  <pageSetup paperSize="9" orientation="portrait"/>
  <drawing r:id="rId1"/>
</worksheet>
</file>