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ME" sheetId="1" r:id="rId4"/>
    <sheet state="visible" name="ASSETS" sheetId="2" r:id="rId5"/>
    <sheet state="visible" name="ORDERS" sheetId="3" r:id="rId6"/>
    <sheet state="visible" name="CALENDAR" sheetId="4" r:id="rId7"/>
    <sheet state="hidden" name="H" sheetId="5" r:id="rId8"/>
  </sheets>
  <definedNames>
    <definedName name="I_CH_ED">ORDERS!$E$4</definedName>
    <definedName name="I_CH_SD">ORDERS!$D$4</definedName>
    <definedName name="I_ASSET">ORDERS!$C$4</definedName>
    <definedName name="TD">ASSETS!$H$3</definedName>
    <definedName name="C_MIN_AVL">H!$D$3</definedName>
    <definedName name="I_CH_CAL">H!$G$2</definedName>
  </definedNames>
  <calcPr/>
</workbook>
</file>

<file path=xl/sharedStrings.xml><?xml version="1.0" encoding="utf-8"?>
<sst xmlns="http://schemas.openxmlformats.org/spreadsheetml/2006/main" count="79" uniqueCount="73">
  <si>
    <t>RENTAL INVENTORY TRACKER</t>
  </si>
  <si>
    <t>V1</t>
  </si>
  <si>
    <t>ASSETS</t>
  </si>
  <si>
    <t># OF ITEMS</t>
  </si>
  <si>
    <t>RENTED OUT</t>
  </si>
  <si>
    <t>IN STOCK</t>
  </si>
  <si>
    <t>TODAY</t>
  </si>
  <si>
    <t>Enter assets from row 8</t>
  </si>
  <si>
    <t>Calculated Columns. Please do not edit.</t>
  </si>
  <si>
    <t>ASSET NAME</t>
  </si>
  <si>
    <t>ASSET DESCRIPTION</t>
  </si>
  <si>
    <t>vgfchmcfgjum</t>
  </si>
  <si>
    <t>gfhgfh</t>
  </si>
  <si>
    <t>gj</t>
  </si>
  <si>
    <t>CHECK AVAILABILITY</t>
  </si>
  <si>
    <t>Considering all the orders entered in the table below</t>
  </si>
  <si>
    <t>CHOOSE ASSET</t>
  </si>
  <si>
    <t>RENT OUT DATE</t>
  </si>
  <si>
    <t>RETURN DATE</t>
  </si>
  <si>
    <t>AVAILABLE TO RENT</t>
  </si>
  <si>
    <t>ENTER ORDERS</t>
  </si>
  <si>
    <t>Enter from row 8</t>
  </si>
  <si>
    <t>ORDER NUMBER</t>
  </si>
  <si>
    <t>ORDER DATE</t>
  </si>
  <si>
    <t>ASSET</t>
  </si>
  <si>
    <t>QUANTITY</t>
  </si>
  <si>
    <t>NOTES</t>
  </si>
  <si>
    <t>bki9ty8idg</t>
  </si>
  <si>
    <t>gfklt7d</t>
  </si>
  <si>
    <t>ghi</t>
  </si>
  <si>
    <t>iyio</t>
  </si>
  <si>
    <t>oo</t>
  </si>
  <si>
    <t>START DATE</t>
  </si>
  <si>
    <t>SHOW</t>
  </si>
  <si>
    <t>LEGEND</t>
  </si>
  <si>
    <t>#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</si>
  <si>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</si>
  <si>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</si>
  <si>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</si>
  <si>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</si>
  <si>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</si>
  <si>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</si>
  <si>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</si>
  <si>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</si>
  <si>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</si>
  <si>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</si>
  <si>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</si>
  <si>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</si>
  <si>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</si>
  <si>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</si>
  <si>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</si>
  <si>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</si>
  <si>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</si>
  <si>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</si>
  <si>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</si>
  <si>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</si>
  <si>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</si>
  <si>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</si>
  <si>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</si>
  <si>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</si>
  <si>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</si>
  <si>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</si>
  <si>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</si>
  <si>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</si>
  <si>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</si>
  <si>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</si>
  <si>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</si>
  <si>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rahkhyo</t>
  </si>
  <si>
    <t>jblnh</t>
  </si>
  <si>
    <t>m;ph</t>
  </si>
  <si>
    <t>MIN</t>
  </si>
  <si>
    <t>DATE</t>
  </si>
  <si>
    <t>AVL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</si>
</sst>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mm"/>
    <numFmt numFmtId="165" formatCode="dd"/>
    <numFmt numFmtId="166" formatCode="dd\-mmm\-yyyy"/>
  </numFmts>
  <fonts count="24">
    <font>
      <sz val="11.0"/>
      <color theme="1"/>
      <name val="Calibri"/>
    </font>
    <font>
      <sz val="24.0"/>
      <color theme="5"/>
      <name val="Calibri"/>
    </font>
    <font>
      <color theme="1"/>
      <name val="Calibri"/>
    </font>
    <font>
      <b/>
      <sz val="22.0"/>
      <color theme="1"/>
      <name val="Calibri"/>
    </font>
    <font>
      <b/>
      <sz val="16.0"/>
      <color theme="0"/>
      <name val="Calibri"/>
    </font>
    <font>
      <b/>
      <sz val="16.0"/>
      <color theme="1"/>
      <name val="Calibri"/>
    </font>
    <font>
      <sz val="20.0"/>
      <color theme="0"/>
      <name val="Calibri"/>
    </font>
    <font>
      <sz val="18.0"/>
      <color theme="0"/>
      <name val="Calibri"/>
    </font>
    <font>
      <b/>
      <sz val="11.0"/>
      <color theme="1"/>
      <name val="Calibri"/>
    </font>
    <font/>
    <font>
      <i/>
      <sz val="11.0"/>
      <color theme="1"/>
      <name val="Calibri"/>
    </font>
    <font>
      <sz val="12.0"/>
      <color theme="1"/>
      <name val="Calibri"/>
    </font>
    <font>
      <b/>
      <sz val="18.0"/>
      <color theme="1"/>
      <name val="Calibri"/>
    </font>
    <font>
      <sz val="11.0"/>
      <color theme="0"/>
      <name val="Calibri"/>
    </font>
    <font>
      <i/>
      <sz val="11.0"/>
      <color theme="0"/>
      <name val="Calibri"/>
    </font>
    <font>
      <b/>
      <sz val="12.0"/>
      <color theme="1"/>
      <name val="Calibri"/>
    </font>
    <font>
      <b/>
      <sz val="20.0"/>
      <color theme="5"/>
      <name val="Calibri"/>
    </font>
    <font>
      <sz val="12.0"/>
      <color rgb="FFC00000"/>
      <name val="Calibri"/>
    </font>
    <font>
      <sz val="11.0"/>
      <color rgb="FFC00000"/>
      <name val="Calibri"/>
    </font>
    <font>
      <b/>
      <sz val="14.0"/>
      <color rgb="FF44546A"/>
      <name val="Calibri"/>
    </font>
    <font>
      <sz val="14.0"/>
      <color theme="1"/>
      <name val="Calibri"/>
    </font>
    <font>
      <b/>
      <sz val="12.0"/>
      <color rgb="FFD9E2F3"/>
      <name val="Calibri"/>
    </font>
    <font>
      <sz val="11.0"/>
      <color rgb="FF7F7F7F"/>
      <name val="Calibri"/>
    </font>
    <font>
      <b/>
      <sz val="14.0"/>
      <color rgb="FFDEEAF6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theme="5"/>
        <bgColor theme="5"/>
      </patternFill>
    </fill>
    <fill>
      <patternFill patternType="solid">
        <fgColor rgb="FF00B050"/>
        <bgColor rgb="FF00B050"/>
      </patternFill>
    </fill>
    <fill>
      <patternFill patternType="solid">
        <fgColor rgb="FFE2EFD9"/>
        <bgColor rgb="FFE2EFD9"/>
      </patternFill>
    </fill>
    <fill>
      <patternFill patternType="solid">
        <fgColor rgb="FFBDD6EE"/>
        <bgColor rgb="FFBDD6EE"/>
      </patternFill>
    </fill>
    <fill>
      <patternFill patternType="solid">
        <fgColor rgb="FFC00000"/>
        <bgColor rgb="FFC00000"/>
      </patternFill>
    </fill>
    <fill>
      <patternFill patternType="solid">
        <fgColor rgb="FF8496B0"/>
        <bgColor rgb="FF8496B0"/>
      </patternFill>
    </fill>
    <fill>
      <patternFill patternType="solid">
        <fgColor rgb="FF7F7F7F"/>
        <bgColor rgb="FF7F7F7F"/>
      </patternFill>
    </fill>
  </fills>
  <borders count="17">
    <border/>
    <border>
      <left/>
      <right/>
      <top/>
      <bottom/>
    </border>
    <border>
      <left style="medium">
        <color theme="0"/>
      </left>
      <right style="medium">
        <color theme="0"/>
      </right>
      <top/>
      <bottom/>
    </border>
    <border>
      <left style="medium">
        <color theme="0"/>
      </left>
      <right/>
      <top/>
      <bottom/>
    </border>
    <border>
      <left/>
      <right/>
      <top/>
    </border>
    <border>
      <left style="medium">
        <color theme="0"/>
      </left>
      <right style="medium">
        <color theme="0"/>
      </right>
      <top/>
    </border>
    <border>
      <left style="medium">
        <color theme="0"/>
      </left>
      <right/>
      <top/>
    </border>
    <border>
      <left/>
      <right/>
      <bottom/>
    </border>
    <border>
      <left style="medium">
        <color theme="0"/>
      </left>
      <right style="medium">
        <color theme="0"/>
      </right>
      <bottom/>
    </border>
    <border>
      <left style="medium">
        <color theme="0"/>
      </left>
      <right/>
      <bottom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</border>
    <border>
      <left style="medium">
        <color rgb="FF44546A"/>
      </left>
      <right/>
      <top style="medium">
        <color rgb="FF44546A"/>
      </top>
      <bottom style="medium">
        <color rgb="FF44546A"/>
      </bottom>
    </border>
    <border>
      <left/>
      <right/>
      <top style="medium">
        <color rgb="FF44546A"/>
      </top>
      <bottom style="medium">
        <color rgb="FF44546A"/>
      </bottom>
    </border>
    <border>
      <left/>
      <right style="medium">
        <color rgb="FF44546A"/>
      </right>
      <top style="medium">
        <color rgb="FF44546A"/>
      </top>
      <bottom style="medium">
        <color rgb="FF44546A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0" xfId="0" applyFont="1"/>
    <xf borderId="0" fillId="0" fontId="3" numFmtId="0" xfId="0" applyFont="1"/>
    <xf borderId="1" fillId="2" fontId="4" numFmtId="164" xfId="0" applyAlignment="1" applyBorder="1" applyFont="1" applyNumberFormat="1">
      <alignment horizontal="center"/>
    </xf>
    <xf borderId="2" fillId="2" fontId="4" numFmtId="164" xfId="0" applyAlignment="1" applyBorder="1" applyFont="1" applyNumberFormat="1">
      <alignment horizontal="center"/>
    </xf>
    <xf borderId="3" fillId="2" fontId="4" numFmtId="164" xfId="0" applyAlignment="1" applyBorder="1" applyFont="1" applyNumberFormat="1">
      <alignment horizontal="center"/>
    </xf>
    <xf borderId="0" fillId="0" fontId="5" numFmtId="0" xfId="0" applyAlignment="1" applyFont="1">
      <alignment horizontal="center" vertical="center"/>
    </xf>
    <xf borderId="4" fillId="3" fontId="6" numFmtId="0" xfId="0" applyAlignment="1" applyBorder="1" applyFill="1" applyFont="1">
      <alignment horizontal="center" vertical="center"/>
    </xf>
    <xf borderId="5" fillId="3" fontId="6" numFmtId="0" xfId="0" applyAlignment="1" applyBorder="1" applyFont="1">
      <alignment horizontal="center" vertical="center"/>
    </xf>
    <xf borderId="6" fillId="3" fontId="6" numFmtId="0" xfId="0" applyAlignment="1" applyBorder="1" applyFont="1">
      <alignment horizontal="center" vertical="center"/>
    </xf>
    <xf borderId="4" fillId="2" fontId="7" numFmtId="164" xfId="0" applyAlignment="1" applyBorder="1" applyFont="1" applyNumberFormat="1">
      <alignment horizontal="center" vertical="center"/>
    </xf>
    <xf borderId="4" fillId="3" fontId="6" numFmtId="165" xfId="0" applyAlignment="1" applyBorder="1" applyFont="1" applyNumberFormat="1">
      <alignment horizontal="center" vertical="center"/>
    </xf>
    <xf borderId="0" fillId="0" fontId="8" numFmtId="0" xfId="0" applyFont="1"/>
    <xf borderId="7" fillId="0" fontId="9" numFmtId="0" xfId="0" applyBorder="1" applyFont="1"/>
    <xf borderId="8" fillId="0" fontId="9" numFmtId="0" xfId="0" applyBorder="1" applyFont="1"/>
    <xf borderId="9" fillId="0" fontId="9" numFmtId="0" xfId="0" applyBorder="1" applyFont="1"/>
    <xf borderId="0" fillId="0" fontId="10" numFmtId="0" xfId="0" applyFont="1"/>
    <xf borderId="1" fillId="2" fontId="11" numFmtId="0" xfId="0" applyAlignment="1" applyBorder="1" applyFont="1">
      <alignment horizontal="center" vertical="center"/>
    </xf>
    <xf borderId="1" fillId="4" fontId="11" numFmtId="0" xfId="0" applyAlignment="1" applyBorder="1" applyFill="1" applyFont="1">
      <alignment horizontal="center" vertical="center"/>
    </xf>
    <xf borderId="0" fillId="0" fontId="2" numFmtId="0" xfId="0" applyAlignment="1" applyFont="1">
      <alignment readingOrder="0"/>
    </xf>
    <xf borderId="1" fillId="5" fontId="0" numFmtId="0" xfId="0" applyBorder="1" applyFill="1" applyFont="1"/>
    <xf borderId="0" fillId="0" fontId="12" numFmtId="0" xfId="0" applyFont="1"/>
    <xf borderId="1" fillId="2" fontId="4" numFmtId="0" xfId="0" applyAlignment="1" applyBorder="1" applyFont="1">
      <alignment vertical="center"/>
    </xf>
    <xf borderId="1" fillId="2" fontId="13" numFmtId="0" xfId="0" applyBorder="1" applyFont="1"/>
    <xf borderId="1" fillId="2" fontId="14" numFmtId="0" xfId="0" applyAlignment="1" applyBorder="1" applyFont="1">
      <alignment horizontal="right"/>
    </xf>
    <xf borderId="0" fillId="0" fontId="15" numFmtId="0" xfId="0" applyAlignment="1" applyFont="1">
      <alignment horizontal="right"/>
    </xf>
    <xf borderId="0" fillId="0" fontId="15" numFmtId="0" xfId="0" applyAlignment="1" applyFont="1">
      <alignment horizontal="center"/>
    </xf>
    <xf borderId="0" fillId="0" fontId="15" numFmtId="0" xfId="0" applyFont="1"/>
    <xf borderId="0" fillId="0" fontId="5" numFmtId="0" xfId="0" applyAlignment="1" applyFont="1">
      <alignment horizontal="right" shrinkToFit="0" vertical="center" wrapText="1"/>
    </xf>
    <xf borderId="10" fillId="3" fontId="4" numFmtId="166" xfId="0" applyAlignment="1" applyBorder="1" applyFont="1" applyNumberFormat="1">
      <alignment horizontal="center" vertical="center"/>
    </xf>
    <xf borderId="10" fillId="2" fontId="16" numFmtId="0" xfId="0" applyAlignment="1" applyBorder="1" applyFont="1">
      <alignment horizontal="center" vertical="center"/>
    </xf>
    <xf borderId="0" fillId="0" fontId="17" numFmtId="0" xfId="0" applyAlignment="1" applyFont="1">
      <alignment horizontal="left" vertical="center"/>
    </xf>
    <xf borderId="0" fillId="0" fontId="18" numFmtId="0" xfId="0" applyFont="1"/>
    <xf borderId="0" fillId="0" fontId="5" numFmtId="0" xfId="0" applyFont="1"/>
    <xf borderId="1" fillId="2" fontId="11" numFmtId="0" xfId="0" applyAlignment="1" applyBorder="1" applyFont="1">
      <alignment vertical="center"/>
    </xf>
    <xf borderId="1" fillId="2" fontId="11" numFmtId="0" xfId="0" applyAlignment="1" applyBorder="1" applyFont="1">
      <alignment horizontal="left" vertical="center"/>
    </xf>
    <xf borderId="0" fillId="0" fontId="0" numFmtId="0" xfId="0" applyAlignment="1" applyFont="1">
      <alignment readingOrder="0"/>
    </xf>
    <xf borderId="0" fillId="0" fontId="2" numFmtId="0" xfId="0" applyFont="1"/>
    <xf borderId="0" fillId="0" fontId="0" numFmtId="166" xfId="0" applyFont="1" applyNumberFormat="1"/>
    <xf borderId="0" fillId="0" fontId="0" numFmtId="0" xfId="0" applyFont="1"/>
    <xf borderId="0" fillId="0" fontId="5" numFmtId="0" xfId="0" applyAlignment="1" applyFont="1">
      <alignment horizontal="right" vertical="center"/>
    </xf>
    <xf borderId="11" fillId="6" fontId="19" numFmtId="166" xfId="0" applyAlignment="1" applyBorder="1" applyFill="1" applyFont="1" applyNumberFormat="1">
      <alignment horizontal="center" vertical="center"/>
    </xf>
    <xf borderId="12" fillId="6" fontId="13" numFmtId="0" xfId="0" applyBorder="1" applyFont="1"/>
    <xf borderId="13" fillId="6" fontId="13" numFmtId="0" xfId="0" applyBorder="1" applyFont="1"/>
    <xf borderId="14" fillId="6" fontId="0" numFmtId="0" xfId="0" applyBorder="1" applyFont="1"/>
    <xf borderId="0" fillId="0" fontId="0" numFmtId="0" xfId="0" applyAlignment="1" applyFont="1">
      <alignment horizontal="center" vertical="center"/>
    </xf>
    <xf borderId="1" fillId="4" fontId="0" numFmtId="0" xfId="0" applyBorder="1" applyFont="1"/>
    <xf borderId="0" fillId="0" fontId="0" numFmtId="0" xfId="0" applyAlignment="1" applyFont="1">
      <alignment horizontal="left" vertical="center"/>
    </xf>
    <xf borderId="1" fillId="7" fontId="0" numFmtId="0" xfId="0" applyBorder="1" applyFill="1" applyFont="1"/>
    <xf borderId="0" fillId="0" fontId="0" numFmtId="0" xfId="0" applyAlignment="1" applyFont="1">
      <alignment horizontal="right" vertical="center"/>
    </xf>
    <xf borderId="0" fillId="0" fontId="0" numFmtId="0" xfId="0" applyAlignment="1" applyFont="1">
      <alignment vertical="center"/>
    </xf>
    <xf borderId="0" fillId="0" fontId="20" numFmtId="0" xfId="0" applyAlignment="1" applyFont="1">
      <alignment horizontal="right" vertical="center"/>
    </xf>
    <xf borderId="1" fillId="2" fontId="21" numFmtId="164" xfId="0" applyAlignment="1" applyBorder="1" applyFont="1" applyNumberFormat="1">
      <alignment horizontal="center" vertical="center"/>
    </xf>
    <xf borderId="1" fillId="8" fontId="21" numFmtId="165" xfId="0" applyAlignment="1" applyBorder="1" applyFill="1" applyFont="1" applyNumberFormat="1">
      <alignment horizontal="center" vertical="center"/>
    </xf>
    <xf borderId="1" fillId="2" fontId="11" numFmtId="0" xfId="0" applyBorder="1" applyFont="1"/>
    <xf borderId="1" fillId="2" fontId="15" numFmtId="0" xfId="0" applyBorder="1" applyFont="1"/>
    <xf borderId="1" fillId="9" fontId="22" numFmtId="0" xfId="0" applyBorder="1" applyFill="1" applyFont="1"/>
    <xf borderId="0" fillId="0" fontId="11" numFmtId="0" xfId="0" applyFont="1"/>
    <xf borderId="15" fillId="0" fontId="11" numFmtId="0" xfId="0" applyAlignment="1" applyBorder="1" applyFont="1">
      <alignment horizontal="center" readingOrder="0" vertical="center"/>
    </xf>
    <xf borderId="15" fillId="0" fontId="11" numFmtId="0" xfId="0" applyAlignment="1" applyBorder="1" applyFont="1">
      <alignment horizontal="center" vertical="center"/>
    </xf>
    <xf borderId="16" fillId="0" fontId="11" numFmtId="0" xfId="0" applyAlignment="1" applyBorder="1" applyFont="1">
      <alignment horizontal="center" vertical="center"/>
    </xf>
    <xf borderId="1" fillId="2" fontId="23" numFmtId="0" xfId="0" applyAlignment="1" applyBorder="1" applyFont="1">
      <alignment horizontal="center" vertical="center"/>
    </xf>
    <xf borderId="0" fillId="0" fontId="0" numFmtId="14" xfId="0" applyFont="1" applyNumberFormat="1"/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>
        <color theme="0"/>
      </font>
      <fill>
        <patternFill patternType="solid">
          <fgColor theme="0"/>
          <bgColor theme="0"/>
        </patternFill>
      </fill>
      <border/>
    </dxf>
  </dxfs>
  <tableStyles count="3">
    <tableStyle count="3" pivot="0" name="ASSETS-style">
      <tableStyleElement dxfId="1" type="headerRow"/>
      <tableStyleElement dxfId="2" type="firstRowStripe"/>
      <tableStyleElement dxfId="3" type="secondRowStripe"/>
    </tableStyle>
    <tableStyle count="3" pivot="0" name="ORDERS-style">
      <tableStyleElement dxfId="1" type="headerRow"/>
      <tableStyleElement dxfId="2" type="firstRowStripe"/>
      <tableStyleElement dxfId="3" type="secondRowStripe"/>
    </tableStyle>
    <tableStyle count="3" pivot="0" name="CALENDAR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2</xdr:row>
      <xdr:rowOff>161925</xdr:rowOff>
    </xdr:from>
    <xdr:ext cx="6524625" cy="2095500"/>
    <xdr:sp>
      <xdr:nvSpPr>
        <xdr:cNvPr id="3" name="Shape 3"/>
        <xdr:cNvSpPr/>
      </xdr:nvSpPr>
      <xdr:spPr>
        <a:xfrm>
          <a:off x="2088450" y="2741775"/>
          <a:ext cx="6515100" cy="2076450"/>
        </a:xfrm>
        <a:prstGeom prst="rect">
          <a:avLst/>
        </a:prstGeom>
        <a:solidFill>
          <a:schemeClr val="dk2"/>
        </a:solidFill>
        <a:ln cap="flat" cmpd="sng" w="12700">
          <a:solidFill>
            <a:srgbClr val="42719B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Assets and # of items in Assets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2. To enter a rental contract order, enter the order details in Orders sheet.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3. Check availability in Orders sheet before committing to order. (max 90 days window)</a:t>
          </a:r>
          <a:endParaRPr sz="1400"/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4. To see current availability  of assets, view Assets sheet.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5. To view at any time availability over a month, use Calendar sheet.</a:t>
          </a:r>
          <a:endParaRPr sz="1400"/>
        </a:p>
      </xdr:txBody>
    </xdr:sp>
    <xdr:clientData fLocksWithSheet="0"/>
  </xdr:oneCellAnchor>
  <xdr:oneCellAnchor>
    <xdr:from>
      <xdr:col>0</xdr:col>
      <xdr:colOff>85725</xdr:colOff>
      <xdr:row>13</xdr:row>
      <xdr:rowOff>133350</xdr:rowOff>
    </xdr:from>
    <xdr:ext cx="6543675" cy="1828800"/>
    <xdr:sp>
      <xdr:nvSpPr>
        <xdr:cNvPr id="4" name="Shape 4"/>
        <xdr:cNvSpPr/>
      </xdr:nvSpPr>
      <xdr:spPr>
        <a:xfrm>
          <a:off x="2078925" y="2870363"/>
          <a:ext cx="6534150" cy="1819275"/>
        </a:xfrm>
        <a:prstGeom prst="rect">
          <a:avLst/>
        </a:prstGeom>
        <a:solidFill>
          <a:schemeClr val="dk2"/>
        </a:solidFill>
        <a:ln cap="flat" cmpd="sng" w="12700">
          <a:solidFill>
            <a:srgbClr val="42719B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ADDITIONAL FUNCTIONALITY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>
            <a:solidFill>
              <a:schemeClr val="lt1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1. To view one order's details, use filter on Order Number in Assets table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2. To view orders with return date of today, use filter on Return Date in Assets table.</a:t>
          </a:r>
          <a:endParaRPr sz="1400"/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3.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Easy to extend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calendar for more days and more assets. </a:t>
          </a:r>
          <a:endParaRPr sz="1400"/>
        </a:p>
        <a:p>
          <a:pPr indent="0" lvl="0" marL="0" marR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lt1"/>
            </a:buClr>
            <a:buSzPts val="1400"/>
            <a:buFont typeface="Calibri"/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4. To unprotect Calendar sheet, use password: indzara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7:E8" displayName="Table_1" id="1">
  <tableColumns count="5">
    <tableColumn name="ASSET NAME" id="1"/>
    <tableColumn name="ASSET DESCRIPTION" id="2"/>
    <tableColumn name="# OF ITEMS" id="3"/>
    <tableColumn name="RENTED OUT" id="4"/>
    <tableColumn name="IN STOCK" id="5"/>
  </tableColumns>
  <tableStyleInfo name="ASSETS-style" showColumnStripes="0" showFirstColumn="1" showLastColumn="1" showRowStripes="1"/>
</table>
</file>

<file path=xl/tables/table2.xml><?xml version="1.0" encoding="utf-8"?>
<table xmlns="http://schemas.openxmlformats.org/spreadsheetml/2006/main" ref="A7:G8" displayName="Table_2" id="2">
  <tableColumns count="7">
    <tableColumn name="ORDER NUMBER" id="1"/>
    <tableColumn name="ORDER DATE" id="2"/>
    <tableColumn name="ASSET" id="3"/>
    <tableColumn name="QUANTITY" id="4"/>
    <tableColumn name="RENT OUT DATE" id="5"/>
    <tableColumn name="RETURN DATE" id="6"/>
    <tableColumn name="NOTES" id="7"/>
  </tableColumns>
  <tableStyleInfo name="ORDERS-style" showColumnStripes="0" showFirstColumn="1" showLastColumn="1" showRowStripes="1"/>
</table>
</file>

<file path=xl/tables/table3.xml><?xml version="1.0" encoding="utf-8"?>
<table xmlns="http://schemas.openxmlformats.org/spreadsheetml/2006/main" ref="A7:AG32" displayName="Table_3" id="3">
  <tableColumns count="33">
    <tableColumn name="#" id="1"/>
    <tableColumn name="ASSET NAME" id="2"/>
    <tableColumn name="D01" id="3"/>
    <tableColumn name="D02" id="4"/>
    <tableColumn name="D03" id="5"/>
    <tableColumn name="D04" id="6"/>
    <tableColumn name="D05" id="7"/>
    <tableColumn name="D06" id="8"/>
    <tableColumn name="D07" id="9"/>
    <tableColumn name="D08" id="10"/>
    <tableColumn name="D09" id="11"/>
    <tableColumn name="D10" id="12"/>
    <tableColumn name="D11" id="13"/>
    <tableColumn name="D12" id="14"/>
    <tableColumn name="D13" id="15"/>
    <tableColumn name="D14" id="16"/>
    <tableColumn name="D15" id="17"/>
    <tableColumn name="D16" id="18"/>
    <tableColumn name="D17" id="19"/>
    <tableColumn name="D18" id="20"/>
    <tableColumn name="D19" id="21"/>
    <tableColumn name="D20" id="22"/>
    <tableColumn name="D21" id="23"/>
    <tableColumn name="D22" id="24"/>
    <tableColumn name="D23" id="25"/>
    <tableColumn name="D24" id="26"/>
    <tableColumn name="D25" id="27"/>
    <tableColumn name="D26" id="28"/>
    <tableColumn name="D27" id="29"/>
    <tableColumn name="D28" id="30"/>
    <tableColumn name="D29" id="31"/>
    <tableColumn name="D30" id="32"/>
    <tableColumn name="D31" id="33"/>
  </tableColumns>
  <tableStyleInfo name="CALENDAR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3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7.86"/>
    <col customWidth="1" min="2" max="6" width="8.71"/>
    <col customWidth="1" min="7" max="7" width="3.43"/>
    <col customWidth="1" min="8" max="26" width="8.71"/>
  </cols>
  <sheetData>
    <row r="1">
      <c r="A1" s="1" t="s">
        <v>0</v>
      </c>
      <c r="M1" s="2" t="s">
        <v>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2.0"/>
    <col customWidth="1" min="2" max="2" width="34.86"/>
    <col customWidth="1" min="3" max="5" width="20.71"/>
    <col customWidth="1" min="6" max="8" width="8.71"/>
    <col customWidth="1" min="9" max="9" width="2.71"/>
    <col customWidth="1" min="10" max="26" width="8.71"/>
  </cols>
  <sheetData>
    <row r="1">
      <c r="A1" s="3" t="s">
        <v>2</v>
      </c>
    </row>
    <row r="2">
      <c r="C2" s="4" t="s">
        <v>3</v>
      </c>
      <c r="D2" s="5" t="s">
        <v>4</v>
      </c>
      <c r="E2" s="6" t="s">
        <v>5</v>
      </c>
      <c r="G2" s="7" t="s">
        <v>6</v>
      </c>
    </row>
    <row r="3" ht="15.0" customHeight="1">
      <c r="C3" s="8" t="str">
        <f>SUM(T_ASSET['# OF ITEMS])</f>
        <v>#ERROR!</v>
      </c>
      <c r="D3" s="9" t="str">
        <f>SUM(T_ASSET[RENTED OUT])</f>
        <v>#ERROR!</v>
      </c>
      <c r="E3" s="10" t="str">
        <f>SUM(T_ASSET[IN STOCK])</f>
        <v>#ERROR!</v>
      </c>
      <c r="G3" s="11" t="str">
        <f>UPPER(TEXT(H3,"MMM"))</f>
        <v>JAN</v>
      </c>
      <c r="H3" s="12">
        <f>TODAY()</f>
        <v>44584</v>
      </c>
      <c r="J3" s="13"/>
    </row>
    <row r="4" ht="15.0" customHeight="1">
      <c r="C4" s="14"/>
      <c r="D4" s="15"/>
      <c r="E4" s="16"/>
      <c r="G4" s="14"/>
      <c r="H4" s="14"/>
    </row>
    <row r="6">
      <c r="A6" s="17" t="s">
        <v>7</v>
      </c>
      <c r="D6" s="17" t="s">
        <v>8</v>
      </c>
    </row>
    <row r="7" ht="22.5" customHeight="1">
      <c r="A7" s="18" t="s">
        <v>9</v>
      </c>
      <c r="B7" s="18" t="s">
        <v>10</v>
      </c>
      <c r="C7" s="18" t="s">
        <v>3</v>
      </c>
      <c r="D7" s="19" t="s">
        <v>4</v>
      </c>
      <c r="E7" s="19" t="s">
        <v>5</v>
      </c>
    </row>
    <row r="8">
      <c r="A8" s="20" t="s">
        <v>11</v>
      </c>
      <c r="B8" s="20" t="s">
        <v>12</v>
      </c>
      <c r="C8" s="20" t="s">
        <v>13</v>
      </c>
      <c r="D8" s="21"/>
      <c r="E8" s="2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G2:H2"/>
    <mergeCell ref="C3:C4"/>
    <mergeCell ref="D3:D4"/>
    <mergeCell ref="E3:E4"/>
    <mergeCell ref="G3:G4"/>
    <mergeCell ref="H3:H4"/>
  </mergeCell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21.29"/>
    <col customWidth="1" min="2" max="2" width="18.43"/>
    <col customWidth="1" min="3" max="3" width="31.29"/>
    <col customWidth="1" min="4" max="6" width="20.71"/>
    <col customWidth="1" min="7" max="7" width="19.29"/>
    <col customWidth="1" min="8" max="26" width="8.71"/>
  </cols>
  <sheetData>
    <row r="1">
      <c r="A1" s="22"/>
    </row>
    <row r="2" ht="28.5" customHeight="1">
      <c r="B2" s="23" t="s">
        <v>14</v>
      </c>
      <c r="C2" s="24"/>
      <c r="D2" s="24"/>
      <c r="E2" s="25"/>
      <c r="F2" s="25" t="s">
        <v>15</v>
      </c>
    </row>
    <row r="3">
      <c r="A3" s="13"/>
      <c r="C3" s="26" t="s">
        <v>16</v>
      </c>
      <c r="D3" s="27" t="s">
        <v>17</v>
      </c>
      <c r="E3" s="27" t="s">
        <v>18</v>
      </c>
      <c r="F3" s="28" t="s">
        <v>19</v>
      </c>
    </row>
    <row r="4" ht="36.75" customHeight="1">
      <c r="C4" s="29"/>
      <c r="D4" s="30"/>
      <c r="E4" s="30"/>
      <c r="F4" s="31" t="str">
        <f>IF(I_CH_ED-I_CH_SD&gt;90,"",C_MIN_AVL)</f>
        <v>#ERROR!</v>
      </c>
      <c r="G4" s="32" t="str">
        <f>IF(I_CH_ED-I_CH_SD&gt;90,"Please choose a window less than 90 days long","")</f>
        <v/>
      </c>
    </row>
    <row r="5">
      <c r="F5" s="33" t="str">
        <f>IF(F4&lt;0,"Not enough inventory","")</f>
        <v>#ERROR!</v>
      </c>
    </row>
    <row r="6">
      <c r="A6" s="34" t="s">
        <v>20</v>
      </c>
      <c r="B6" s="17" t="s">
        <v>21</v>
      </c>
    </row>
    <row r="7" ht="24.75" customHeight="1">
      <c r="A7" s="35" t="s">
        <v>22</v>
      </c>
      <c r="B7" s="35" t="s">
        <v>23</v>
      </c>
      <c r="C7" s="35" t="s">
        <v>24</v>
      </c>
      <c r="D7" s="18" t="s">
        <v>25</v>
      </c>
      <c r="E7" s="36" t="s">
        <v>17</v>
      </c>
      <c r="F7" s="36" t="s">
        <v>18</v>
      </c>
      <c r="G7" s="18" t="s">
        <v>26</v>
      </c>
    </row>
    <row r="8">
      <c r="A8" s="20" t="s">
        <v>27</v>
      </c>
      <c r="B8" s="37" t="s">
        <v>28</v>
      </c>
      <c r="C8" s="38"/>
      <c r="D8" s="20" t="s">
        <v>29</v>
      </c>
      <c r="E8" s="37" t="s">
        <v>30</v>
      </c>
      <c r="F8" s="37" t="s">
        <v>31</v>
      </c>
      <c r="G8" s="39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C4 C8">
      <formula1>L_ASSETS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7.71"/>
    <col customWidth="1" min="2" max="2" width="22.71"/>
    <col customWidth="1" min="3" max="33" width="5.71"/>
  </cols>
  <sheetData>
    <row r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</row>
    <row r="2" ht="34.5" customHeight="1">
      <c r="A2" s="41" t="s">
        <v>32</v>
      </c>
      <c r="B2" s="42">
        <v>42583.0</v>
      </c>
      <c r="C2" s="40"/>
      <c r="D2" s="40"/>
      <c r="E2" s="40"/>
      <c r="F2" s="41" t="s">
        <v>33</v>
      </c>
      <c r="G2" s="43"/>
      <c r="H2" s="44"/>
      <c r="I2" s="44"/>
      <c r="J2" s="44"/>
      <c r="K2" s="45"/>
      <c r="L2" s="40"/>
      <c r="M2" s="40"/>
      <c r="N2" s="40"/>
      <c r="O2" s="46"/>
      <c r="P2" s="41" t="s">
        <v>34</v>
      </c>
      <c r="Q2" s="40"/>
      <c r="R2" s="47"/>
      <c r="S2" s="48" t="str">
        <f>IF(I_CH_CAL=1,"ENOUGH INVENTORY","RENTED QUANTITY")</f>
        <v>ENOUGH INVENTORY</v>
      </c>
      <c r="T2" s="40"/>
      <c r="U2" s="40"/>
      <c r="V2" s="40"/>
      <c r="W2" s="49"/>
      <c r="X2" s="48" t="str">
        <f>IF(I_CH_CAL=1,"NOT ENOUGH INVENTORY","")</f>
        <v>NOT ENOUGH INVENTORY</v>
      </c>
      <c r="Y2" s="40"/>
      <c r="Z2" s="40"/>
      <c r="AA2" s="40"/>
      <c r="AB2" s="40"/>
      <c r="AC2" s="40"/>
      <c r="AD2" s="40"/>
      <c r="AE2" s="40"/>
      <c r="AF2" s="40"/>
      <c r="AG2" s="40"/>
    </row>
    <row r="3" ht="1.5" customHeight="1">
      <c r="A3" s="5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51"/>
      <c r="AD3" s="40"/>
      <c r="AE3" s="40"/>
      <c r="AF3" s="40"/>
      <c r="AG3" s="40"/>
    </row>
    <row r="4" ht="34.5" customHeight="1">
      <c r="A4" s="5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ht="21.0" customHeight="1">
      <c r="A5" s="40"/>
      <c r="B5" s="40"/>
      <c r="C5" s="53">
        <f>$B$2</f>
        <v>42583</v>
      </c>
      <c r="D5" s="53">
        <f t="shared" ref="D5:AG5" si="1">C5+1</f>
        <v>42584</v>
      </c>
      <c r="E5" s="53">
        <f t="shared" si="1"/>
        <v>42585</v>
      </c>
      <c r="F5" s="53">
        <f t="shared" si="1"/>
        <v>42586</v>
      </c>
      <c r="G5" s="53">
        <f t="shared" si="1"/>
        <v>42587</v>
      </c>
      <c r="H5" s="53">
        <f t="shared" si="1"/>
        <v>42588</v>
      </c>
      <c r="I5" s="53">
        <f t="shared" si="1"/>
        <v>42589</v>
      </c>
      <c r="J5" s="53">
        <f t="shared" si="1"/>
        <v>42590</v>
      </c>
      <c r="K5" s="53">
        <f t="shared" si="1"/>
        <v>42591</v>
      </c>
      <c r="L5" s="53">
        <f t="shared" si="1"/>
        <v>42592</v>
      </c>
      <c r="M5" s="53">
        <f t="shared" si="1"/>
        <v>42593</v>
      </c>
      <c r="N5" s="53">
        <f t="shared" si="1"/>
        <v>42594</v>
      </c>
      <c r="O5" s="53">
        <f t="shared" si="1"/>
        <v>42595</v>
      </c>
      <c r="P5" s="53">
        <f t="shared" si="1"/>
        <v>42596</v>
      </c>
      <c r="Q5" s="53">
        <f t="shared" si="1"/>
        <v>42597</v>
      </c>
      <c r="R5" s="53">
        <f t="shared" si="1"/>
        <v>42598</v>
      </c>
      <c r="S5" s="53">
        <f t="shared" si="1"/>
        <v>42599</v>
      </c>
      <c r="T5" s="53">
        <f t="shared" si="1"/>
        <v>42600</v>
      </c>
      <c r="U5" s="53">
        <f t="shared" si="1"/>
        <v>42601</v>
      </c>
      <c r="V5" s="53">
        <f t="shared" si="1"/>
        <v>42602</v>
      </c>
      <c r="W5" s="53">
        <f t="shared" si="1"/>
        <v>42603</v>
      </c>
      <c r="X5" s="53">
        <f t="shared" si="1"/>
        <v>42604</v>
      </c>
      <c r="Y5" s="53">
        <f t="shared" si="1"/>
        <v>42605</v>
      </c>
      <c r="Z5" s="53">
        <f t="shared" si="1"/>
        <v>42606</v>
      </c>
      <c r="AA5" s="53">
        <f t="shared" si="1"/>
        <v>42607</v>
      </c>
      <c r="AB5" s="53">
        <f t="shared" si="1"/>
        <v>42608</v>
      </c>
      <c r="AC5" s="53">
        <f t="shared" si="1"/>
        <v>42609</v>
      </c>
      <c r="AD5" s="53">
        <f t="shared" si="1"/>
        <v>42610</v>
      </c>
      <c r="AE5" s="53">
        <f t="shared" si="1"/>
        <v>42611</v>
      </c>
      <c r="AF5" s="53">
        <f t="shared" si="1"/>
        <v>42612</v>
      </c>
      <c r="AG5" s="53">
        <f t="shared" si="1"/>
        <v>42613</v>
      </c>
    </row>
    <row r="6" ht="21.0" customHeight="1">
      <c r="A6" s="40"/>
      <c r="B6" s="40"/>
      <c r="C6" s="54">
        <f t="shared" ref="C6:AG6" si="2">C5</f>
        <v>42583</v>
      </c>
      <c r="D6" s="54">
        <f t="shared" si="2"/>
        <v>42584</v>
      </c>
      <c r="E6" s="54">
        <f t="shared" si="2"/>
        <v>42585</v>
      </c>
      <c r="F6" s="54">
        <f t="shared" si="2"/>
        <v>42586</v>
      </c>
      <c r="G6" s="54">
        <f t="shared" si="2"/>
        <v>42587</v>
      </c>
      <c r="H6" s="54">
        <f t="shared" si="2"/>
        <v>42588</v>
      </c>
      <c r="I6" s="54">
        <f t="shared" si="2"/>
        <v>42589</v>
      </c>
      <c r="J6" s="54">
        <f t="shared" si="2"/>
        <v>42590</v>
      </c>
      <c r="K6" s="54">
        <f t="shared" si="2"/>
        <v>42591</v>
      </c>
      <c r="L6" s="54">
        <f t="shared" si="2"/>
        <v>42592</v>
      </c>
      <c r="M6" s="54">
        <f t="shared" si="2"/>
        <v>42593</v>
      </c>
      <c r="N6" s="54">
        <f t="shared" si="2"/>
        <v>42594</v>
      </c>
      <c r="O6" s="54">
        <f t="shared" si="2"/>
        <v>42595</v>
      </c>
      <c r="P6" s="54">
        <f t="shared" si="2"/>
        <v>42596</v>
      </c>
      <c r="Q6" s="54">
        <f t="shared" si="2"/>
        <v>42597</v>
      </c>
      <c r="R6" s="54">
        <f t="shared" si="2"/>
        <v>42598</v>
      </c>
      <c r="S6" s="54">
        <f t="shared" si="2"/>
        <v>42599</v>
      </c>
      <c r="T6" s="54">
        <f t="shared" si="2"/>
        <v>42600</v>
      </c>
      <c r="U6" s="54">
        <f t="shared" si="2"/>
        <v>42601</v>
      </c>
      <c r="V6" s="54">
        <f t="shared" si="2"/>
        <v>42602</v>
      </c>
      <c r="W6" s="54">
        <f t="shared" si="2"/>
        <v>42603</v>
      </c>
      <c r="X6" s="54">
        <f t="shared" si="2"/>
        <v>42604</v>
      </c>
      <c r="Y6" s="54">
        <f t="shared" si="2"/>
        <v>42605</v>
      </c>
      <c r="Z6" s="54">
        <f t="shared" si="2"/>
        <v>42606</v>
      </c>
      <c r="AA6" s="54">
        <f t="shared" si="2"/>
        <v>42607</v>
      </c>
      <c r="AB6" s="54">
        <f t="shared" si="2"/>
        <v>42608</v>
      </c>
      <c r="AC6" s="54">
        <f t="shared" si="2"/>
        <v>42609</v>
      </c>
      <c r="AD6" s="54">
        <f t="shared" si="2"/>
        <v>42610</v>
      </c>
      <c r="AE6" s="54">
        <f t="shared" si="2"/>
        <v>42611</v>
      </c>
      <c r="AF6" s="54">
        <f t="shared" si="2"/>
        <v>42612</v>
      </c>
      <c r="AG6" s="54">
        <f t="shared" si="2"/>
        <v>42613</v>
      </c>
    </row>
    <row r="7">
      <c r="A7" s="55" t="s">
        <v>35</v>
      </c>
      <c r="B7" s="56" t="s">
        <v>9</v>
      </c>
      <c r="C7" s="57" t="s">
        <v>36</v>
      </c>
      <c r="D7" s="57" t="s">
        <v>37</v>
      </c>
      <c r="E7" s="57" t="s">
        <v>38</v>
      </c>
      <c r="F7" s="57" t="s">
        <v>39</v>
      </c>
      <c r="G7" s="57" t="s">
        <v>40</v>
      </c>
      <c r="H7" s="57" t="s">
        <v>41</v>
      </c>
      <c r="I7" s="57" t="s">
        <v>42</v>
      </c>
      <c r="J7" s="57" t="s">
        <v>43</v>
      </c>
      <c r="K7" s="57" t="s">
        <v>44</v>
      </c>
      <c r="L7" s="57" t="s">
        <v>45</v>
      </c>
      <c r="M7" s="57" t="s">
        <v>46</v>
      </c>
      <c r="N7" s="57" t="s">
        <v>47</v>
      </c>
      <c r="O7" s="57" t="s">
        <v>48</v>
      </c>
      <c r="P7" s="57" t="s">
        <v>49</v>
      </c>
      <c r="Q7" s="57" t="s">
        <v>50</v>
      </c>
      <c r="R7" s="57" t="s">
        <v>51</v>
      </c>
      <c r="S7" s="57" t="s">
        <v>52</v>
      </c>
      <c r="T7" s="57" t="s">
        <v>53</v>
      </c>
      <c r="U7" s="57" t="s">
        <v>54</v>
      </c>
      <c r="V7" s="57" t="s">
        <v>55</v>
      </c>
      <c r="W7" s="57" t="s">
        <v>56</v>
      </c>
      <c r="X7" s="57" t="s">
        <v>57</v>
      </c>
      <c r="Y7" s="57" t="s">
        <v>58</v>
      </c>
      <c r="Z7" s="57" t="s">
        <v>59</v>
      </c>
      <c r="AA7" s="57" t="s">
        <v>60</v>
      </c>
      <c r="AB7" s="57" t="s">
        <v>61</v>
      </c>
      <c r="AC7" s="57" t="s">
        <v>62</v>
      </c>
      <c r="AD7" s="57" t="s">
        <v>63</v>
      </c>
      <c r="AE7" s="57" t="s">
        <v>64</v>
      </c>
      <c r="AF7" s="57" t="s">
        <v>65</v>
      </c>
      <c r="AG7" s="57" t="s">
        <v>66</v>
      </c>
    </row>
    <row r="8">
      <c r="A8" s="58">
        <f t="shared" ref="A8:A32" si="3">ROW(1:1)</f>
        <v>1</v>
      </c>
      <c r="B8" s="58" t="str">
        <f t="shared" ref="B8:B32" si="4">IFERROR(INDEX(L_ASSETS,A8),"")</f>
        <v/>
      </c>
      <c r="C8" s="59" t="s">
        <v>67</v>
      </c>
      <c r="D8" s="59" t="s">
        <v>68</v>
      </c>
      <c r="E8" s="59" t="s">
        <v>69</v>
      </c>
      <c r="F8" s="60" t="str">
        <f>IFERROR(IF($B8="","",IF(I_CH_CAL=2,SUMPRODUCT(--(T_ORDERS[ASSET]=$B8),--(T_ORDERS[RENT OUT DATE]&lt;=F$6),--(T_ORDERS[RETURN DATE]&gt;=F$6),T_ORDERS[QUANTITY]),INDEX(T_ASSET['# OF ITEMS], $A8)-SUMPRODUCT(--(T_ORDERS[ASSET]=$B8),--(T_ORDERS[RENT OUT DATE]&lt;=F$6),--(T_ORDERS[RETURN DATE]&gt;=F$6),T_ORDERS[QUANTITY]))),"")</f>
        <v>#ERROR!</v>
      </c>
      <c r="G8" s="60" t="str">
        <f>IFERROR(IF($B8="","",IF(I_CH_CAL=2,SUMPRODUCT(--(T_ORDERS[ASSET]=$B8),--(T_ORDERS[RENT OUT DATE]&lt;=G$6),--(T_ORDERS[RETURN DATE]&gt;=G$6),T_ORDERS[QUANTITY]),INDEX(T_ASSET['# OF ITEMS], $A8)-SUMPRODUCT(--(T_ORDERS[ASSET]=$B8),--(T_ORDERS[RENT OUT DATE]&lt;=G$6),--(T_ORDERS[RETURN DATE]&gt;=G$6),T_ORDERS[QUANTITY]))),"")</f>
        <v>#ERROR!</v>
      </c>
      <c r="H8" s="60" t="str">
        <f>IFERROR(IF($B8="","",IF(I_CH_CAL=2,SUMPRODUCT(--(T_ORDERS[ASSET]=$B8),--(T_ORDERS[RENT OUT DATE]&lt;=H$6),--(T_ORDERS[RETURN DATE]&gt;=H$6),T_ORDERS[QUANTITY]),INDEX(T_ASSET['# OF ITEMS], $A8)-SUMPRODUCT(--(T_ORDERS[ASSET]=$B8),--(T_ORDERS[RENT OUT DATE]&lt;=H$6),--(T_ORDERS[RETURN DATE]&gt;=H$6),T_ORDERS[QUANTITY]))),"")</f>
        <v>#ERROR!</v>
      </c>
      <c r="I8" s="60" t="str">
        <f>IFERROR(IF($B8="","",IF(I_CH_CAL=2,SUMPRODUCT(--(T_ORDERS[ASSET]=$B8),--(T_ORDERS[RENT OUT DATE]&lt;=I$6),--(T_ORDERS[RETURN DATE]&gt;=I$6),T_ORDERS[QUANTITY]),INDEX(T_ASSET['# OF ITEMS], $A8)-SUMPRODUCT(--(T_ORDERS[ASSET]=$B8),--(T_ORDERS[RENT OUT DATE]&lt;=I$6),--(T_ORDERS[RETURN DATE]&gt;=I$6),T_ORDERS[QUANTITY]))),"")</f>
        <v>#ERROR!</v>
      </c>
      <c r="J8" s="60" t="str">
        <f>IFERROR(IF($B8="","",IF(I_CH_CAL=2,SUMPRODUCT(--(T_ORDERS[ASSET]=$B8),--(T_ORDERS[RENT OUT DATE]&lt;=J$6),--(T_ORDERS[RETURN DATE]&gt;=J$6),T_ORDERS[QUANTITY]),INDEX(T_ASSET['# OF ITEMS], $A8)-SUMPRODUCT(--(T_ORDERS[ASSET]=$B8),--(T_ORDERS[RENT OUT DATE]&lt;=J$6),--(T_ORDERS[RETURN DATE]&gt;=J$6),T_ORDERS[QUANTITY]))),"")</f>
        <v>#ERROR!</v>
      </c>
      <c r="K8" s="60" t="str">
        <f>IFERROR(IF($B8="","",IF(I_CH_CAL=2,SUMPRODUCT(--(T_ORDERS[ASSET]=$B8),--(T_ORDERS[RENT OUT DATE]&lt;=K$6),--(T_ORDERS[RETURN DATE]&gt;=K$6),T_ORDERS[QUANTITY]),INDEX(T_ASSET['# OF ITEMS], $A8)-SUMPRODUCT(--(T_ORDERS[ASSET]=$B8),--(T_ORDERS[RENT OUT DATE]&lt;=K$6),--(T_ORDERS[RETURN DATE]&gt;=K$6),T_ORDERS[QUANTITY]))),"")</f>
        <v>#ERROR!</v>
      </c>
      <c r="L8" s="60" t="str">
        <f>IFERROR(IF($B8="","",IF(I_CH_CAL=2,SUMPRODUCT(--(T_ORDERS[ASSET]=$B8),--(T_ORDERS[RENT OUT DATE]&lt;=L$6),--(T_ORDERS[RETURN DATE]&gt;=L$6),T_ORDERS[QUANTITY]),INDEX(T_ASSET['# OF ITEMS], $A8)-SUMPRODUCT(--(T_ORDERS[ASSET]=$B8),--(T_ORDERS[RENT OUT DATE]&lt;=L$6),--(T_ORDERS[RETURN DATE]&gt;=L$6),T_ORDERS[QUANTITY]))),"")</f>
        <v>#ERROR!</v>
      </c>
      <c r="M8" s="60" t="str">
        <f>IFERROR(IF($B8="","",IF(I_CH_CAL=2,SUMPRODUCT(--(T_ORDERS[ASSET]=$B8),--(T_ORDERS[RENT OUT DATE]&lt;=M$6),--(T_ORDERS[RETURN DATE]&gt;=M$6),T_ORDERS[QUANTITY]),INDEX(T_ASSET['# OF ITEMS], $A8)-SUMPRODUCT(--(T_ORDERS[ASSET]=$B8),--(T_ORDERS[RENT OUT DATE]&lt;=M$6),--(T_ORDERS[RETURN DATE]&gt;=M$6),T_ORDERS[QUANTITY]))),"")</f>
        <v>#ERROR!</v>
      </c>
      <c r="N8" s="60" t="str">
        <f>IFERROR(IF($B8="","",IF(I_CH_CAL=2,SUMPRODUCT(--(T_ORDERS[ASSET]=$B8),--(T_ORDERS[RENT OUT DATE]&lt;=N$6),--(T_ORDERS[RETURN DATE]&gt;=N$6),T_ORDERS[QUANTITY]),INDEX(T_ASSET['# OF ITEMS], $A8)-SUMPRODUCT(--(T_ORDERS[ASSET]=$B8),--(T_ORDERS[RENT OUT DATE]&lt;=N$6),--(T_ORDERS[RETURN DATE]&gt;=N$6),T_ORDERS[QUANTITY]))),"")</f>
        <v>#ERROR!</v>
      </c>
      <c r="O8" s="60" t="str">
        <f>IFERROR(IF($B8="","",IF(I_CH_CAL=2,SUMPRODUCT(--(T_ORDERS[ASSET]=$B8),--(T_ORDERS[RENT OUT DATE]&lt;=O$6),--(T_ORDERS[RETURN DATE]&gt;=O$6),T_ORDERS[QUANTITY]),INDEX(T_ASSET['# OF ITEMS], $A8)-SUMPRODUCT(--(T_ORDERS[ASSET]=$B8),--(T_ORDERS[RENT OUT DATE]&lt;=O$6),--(T_ORDERS[RETURN DATE]&gt;=O$6),T_ORDERS[QUANTITY]))),"")</f>
        <v>#ERROR!</v>
      </c>
      <c r="P8" s="60" t="str">
        <f>IFERROR(IF($B8="","",IF(I_CH_CAL=2,SUMPRODUCT(--(T_ORDERS[ASSET]=$B8),--(T_ORDERS[RENT OUT DATE]&lt;=P$6),--(T_ORDERS[RETURN DATE]&gt;=P$6),T_ORDERS[QUANTITY]),INDEX(T_ASSET['# OF ITEMS], $A8)-SUMPRODUCT(--(T_ORDERS[ASSET]=$B8),--(T_ORDERS[RENT OUT DATE]&lt;=P$6),--(T_ORDERS[RETURN DATE]&gt;=P$6),T_ORDERS[QUANTITY]))),"")</f>
        <v>#ERROR!</v>
      </c>
      <c r="Q8" s="60" t="str">
        <f>IFERROR(IF($B8="","",IF(I_CH_CAL=2,SUMPRODUCT(--(T_ORDERS[ASSET]=$B8),--(T_ORDERS[RENT OUT DATE]&lt;=Q$6),--(T_ORDERS[RETURN DATE]&gt;=Q$6),T_ORDERS[QUANTITY]),INDEX(T_ASSET['# OF ITEMS], $A8)-SUMPRODUCT(--(T_ORDERS[ASSET]=$B8),--(T_ORDERS[RENT OUT DATE]&lt;=Q$6),--(T_ORDERS[RETURN DATE]&gt;=Q$6),T_ORDERS[QUANTITY]))),"")</f>
        <v>#ERROR!</v>
      </c>
      <c r="R8" s="60" t="str">
        <f>IFERROR(IF($B8="","",IF(I_CH_CAL=2,SUMPRODUCT(--(T_ORDERS[ASSET]=$B8),--(T_ORDERS[RENT OUT DATE]&lt;=R$6),--(T_ORDERS[RETURN DATE]&gt;=R$6),T_ORDERS[QUANTITY]),INDEX(T_ASSET['# OF ITEMS], $A8)-SUMPRODUCT(--(T_ORDERS[ASSET]=$B8),--(T_ORDERS[RENT OUT DATE]&lt;=R$6),--(T_ORDERS[RETURN DATE]&gt;=R$6),T_ORDERS[QUANTITY]))),"")</f>
        <v>#ERROR!</v>
      </c>
      <c r="S8" s="60" t="str">
        <f>IFERROR(IF($B8="","",IF(I_CH_CAL=2,SUMPRODUCT(--(T_ORDERS[ASSET]=$B8),--(T_ORDERS[RENT OUT DATE]&lt;=S$6),--(T_ORDERS[RETURN DATE]&gt;=S$6),T_ORDERS[QUANTITY]),INDEX(T_ASSET['# OF ITEMS], $A8)-SUMPRODUCT(--(T_ORDERS[ASSET]=$B8),--(T_ORDERS[RENT OUT DATE]&lt;=S$6),--(T_ORDERS[RETURN DATE]&gt;=S$6),T_ORDERS[QUANTITY]))),"")</f>
        <v>#ERROR!</v>
      </c>
      <c r="T8" s="60" t="str">
        <f>IFERROR(IF($B8="","",IF(I_CH_CAL=2,SUMPRODUCT(--(T_ORDERS[ASSET]=$B8),--(T_ORDERS[RENT OUT DATE]&lt;=T$6),--(T_ORDERS[RETURN DATE]&gt;=T$6),T_ORDERS[QUANTITY]),INDEX(T_ASSET['# OF ITEMS], $A8)-SUMPRODUCT(--(T_ORDERS[ASSET]=$B8),--(T_ORDERS[RENT OUT DATE]&lt;=T$6),--(T_ORDERS[RETURN DATE]&gt;=T$6),T_ORDERS[QUANTITY]))),"")</f>
        <v>#ERROR!</v>
      </c>
      <c r="U8" s="60" t="str">
        <f>IFERROR(IF($B8="","",IF(I_CH_CAL=2,SUMPRODUCT(--(T_ORDERS[ASSET]=$B8),--(T_ORDERS[RENT OUT DATE]&lt;=U$6),--(T_ORDERS[RETURN DATE]&gt;=U$6),T_ORDERS[QUANTITY]),INDEX(T_ASSET['# OF ITEMS], $A8)-SUMPRODUCT(--(T_ORDERS[ASSET]=$B8),--(T_ORDERS[RENT OUT DATE]&lt;=U$6),--(T_ORDERS[RETURN DATE]&gt;=U$6),T_ORDERS[QUANTITY]))),"")</f>
        <v>#ERROR!</v>
      </c>
      <c r="V8" s="60" t="str">
        <f>IFERROR(IF($B8="","",IF(I_CH_CAL=2,SUMPRODUCT(--(T_ORDERS[ASSET]=$B8),--(T_ORDERS[RENT OUT DATE]&lt;=V$6),--(T_ORDERS[RETURN DATE]&gt;=V$6),T_ORDERS[QUANTITY]),INDEX(T_ASSET['# OF ITEMS], $A8)-SUMPRODUCT(--(T_ORDERS[ASSET]=$B8),--(T_ORDERS[RENT OUT DATE]&lt;=V$6),--(T_ORDERS[RETURN DATE]&gt;=V$6),T_ORDERS[QUANTITY]))),"")</f>
        <v>#ERROR!</v>
      </c>
      <c r="W8" s="60" t="str">
        <f>IFERROR(IF($B8="","",IF(I_CH_CAL=2,SUMPRODUCT(--(T_ORDERS[ASSET]=$B8),--(T_ORDERS[RENT OUT DATE]&lt;=W$6),--(T_ORDERS[RETURN DATE]&gt;=W$6),T_ORDERS[QUANTITY]),INDEX(T_ASSET['# OF ITEMS], $A8)-SUMPRODUCT(--(T_ORDERS[ASSET]=$B8),--(T_ORDERS[RENT OUT DATE]&lt;=W$6),--(T_ORDERS[RETURN DATE]&gt;=W$6),T_ORDERS[QUANTITY]))),"")</f>
        <v>#ERROR!</v>
      </c>
      <c r="X8" s="60" t="str">
        <f>IFERROR(IF($B8="","",IF(I_CH_CAL=2,SUMPRODUCT(--(T_ORDERS[ASSET]=$B8),--(T_ORDERS[RENT OUT DATE]&lt;=X$6),--(T_ORDERS[RETURN DATE]&gt;=X$6),T_ORDERS[QUANTITY]),INDEX(T_ASSET['# OF ITEMS], $A8)-SUMPRODUCT(--(T_ORDERS[ASSET]=$B8),--(T_ORDERS[RENT OUT DATE]&lt;=X$6),--(T_ORDERS[RETURN DATE]&gt;=X$6),T_ORDERS[QUANTITY]))),"")</f>
        <v>#ERROR!</v>
      </c>
      <c r="Y8" s="60" t="str">
        <f>IFERROR(IF($B8="","",IF(I_CH_CAL=2,SUMPRODUCT(--(T_ORDERS[ASSET]=$B8),--(T_ORDERS[RENT OUT DATE]&lt;=Y$6),--(T_ORDERS[RETURN DATE]&gt;=Y$6),T_ORDERS[QUANTITY]),INDEX(T_ASSET['# OF ITEMS], $A8)-SUMPRODUCT(--(T_ORDERS[ASSET]=$B8),--(T_ORDERS[RENT OUT DATE]&lt;=Y$6),--(T_ORDERS[RETURN DATE]&gt;=Y$6),T_ORDERS[QUANTITY]))),"")</f>
        <v>#ERROR!</v>
      </c>
      <c r="Z8" s="60" t="str">
        <f>IFERROR(IF($B8="","",IF(I_CH_CAL=2,SUMPRODUCT(--(T_ORDERS[ASSET]=$B8),--(T_ORDERS[RENT OUT DATE]&lt;=Z$6),--(T_ORDERS[RETURN DATE]&gt;=Z$6),T_ORDERS[QUANTITY]),INDEX(T_ASSET['# OF ITEMS], $A8)-SUMPRODUCT(--(T_ORDERS[ASSET]=$B8),--(T_ORDERS[RENT OUT DATE]&lt;=Z$6),--(T_ORDERS[RETURN DATE]&gt;=Z$6),T_ORDERS[QUANTITY]))),"")</f>
        <v>#ERROR!</v>
      </c>
      <c r="AA8" s="60" t="str">
        <f>IFERROR(IF($B8="","",IF(I_CH_CAL=2,SUMPRODUCT(--(T_ORDERS[ASSET]=$B8),--(T_ORDERS[RENT OUT DATE]&lt;=AA$6),--(T_ORDERS[RETURN DATE]&gt;=AA$6),T_ORDERS[QUANTITY]),INDEX(T_ASSET['# OF ITEMS], $A8)-SUMPRODUCT(--(T_ORDERS[ASSET]=$B8),--(T_ORDERS[RENT OUT DATE]&lt;=AA$6),--(T_ORDERS[RETURN DATE]&gt;=AA$6),T_ORDERS[QUANTITY]))),"")</f>
        <v>#ERROR!</v>
      </c>
      <c r="AB8" s="60" t="str">
        <f>IFERROR(IF($B8="","",IF(I_CH_CAL=2,SUMPRODUCT(--(T_ORDERS[ASSET]=$B8),--(T_ORDERS[RENT OUT DATE]&lt;=AB$6),--(T_ORDERS[RETURN DATE]&gt;=AB$6),T_ORDERS[QUANTITY]),INDEX(T_ASSET['# OF ITEMS], $A8)-SUMPRODUCT(--(T_ORDERS[ASSET]=$B8),--(T_ORDERS[RENT OUT DATE]&lt;=AB$6),--(T_ORDERS[RETURN DATE]&gt;=AB$6),T_ORDERS[QUANTITY]))),"")</f>
        <v>#ERROR!</v>
      </c>
      <c r="AC8" s="60" t="str">
        <f>IFERROR(IF($B8="","",IF(I_CH_CAL=2,SUMPRODUCT(--(T_ORDERS[ASSET]=$B8),--(T_ORDERS[RENT OUT DATE]&lt;=AC$6),--(T_ORDERS[RETURN DATE]&gt;=AC$6),T_ORDERS[QUANTITY]),INDEX(T_ASSET['# OF ITEMS], $A8)-SUMPRODUCT(--(T_ORDERS[ASSET]=$B8),--(T_ORDERS[RENT OUT DATE]&lt;=AC$6),--(T_ORDERS[RETURN DATE]&gt;=AC$6),T_ORDERS[QUANTITY]))),"")</f>
        <v>#ERROR!</v>
      </c>
      <c r="AD8" s="60" t="str">
        <f>IFERROR(IF($B8="","",IF(I_CH_CAL=2,SUMPRODUCT(--(T_ORDERS[ASSET]=$B8),--(T_ORDERS[RENT OUT DATE]&lt;=AD$6),--(T_ORDERS[RETURN DATE]&gt;=AD$6),T_ORDERS[QUANTITY]),INDEX(T_ASSET['# OF ITEMS], $A8)-SUMPRODUCT(--(T_ORDERS[ASSET]=$B8),--(T_ORDERS[RENT OUT DATE]&lt;=AD$6),--(T_ORDERS[RETURN DATE]&gt;=AD$6),T_ORDERS[QUANTITY]))),"")</f>
        <v>#ERROR!</v>
      </c>
      <c r="AE8" s="60" t="str">
        <f>IFERROR(IF($B8="","",IF(I_CH_CAL=2,SUMPRODUCT(--(T_ORDERS[ASSET]=$B8),--(T_ORDERS[RENT OUT DATE]&lt;=AE$6),--(T_ORDERS[RETURN DATE]&gt;=AE$6),T_ORDERS[QUANTITY]),INDEX(T_ASSET['# OF ITEMS], $A8)-SUMPRODUCT(--(T_ORDERS[ASSET]=$B8),--(T_ORDERS[RENT OUT DATE]&lt;=AE$6),--(T_ORDERS[RETURN DATE]&gt;=AE$6),T_ORDERS[QUANTITY]))),"")</f>
        <v>#ERROR!</v>
      </c>
      <c r="AF8" s="60" t="str">
        <f>IFERROR(IF($B8="","",IF(I_CH_CAL=2,SUMPRODUCT(--(T_ORDERS[ASSET]=$B8),--(T_ORDERS[RENT OUT DATE]&lt;=AF$6),--(T_ORDERS[RETURN DATE]&gt;=AF$6),T_ORDERS[QUANTITY]),INDEX(T_ASSET['# OF ITEMS], $A8)-SUMPRODUCT(--(T_ORDERS[ASSET]=$B8),--(T_ORDERS[RENT OUT DATE]&lt;=AF$6),--(T_ORDERS[RETURN DATE]&gt;=AF$6),T_ORDERS[QUANTITY]))),"")</f>
        <v>#ERROR!</v>
      </c>
      <c r="AG8" s="60" t="str">
        <f>IFERROR(IF($B8="","",IF(I_CH_CAL=2,SUMPRODUCT(--(T_ORDERS[ASSET]=$B8),--(T_ORDERS[RENT OUT DATE]&lt;=AG$6),--(T_ORDERS[RETURN DATE]&gt;=AG$6),T_ORDERS[QUANTITY]),INDEX(T_ASSET['# OF ITEMS], $A8)-SUMPRODUCT(--(T_ORDERS[ASSET]=$B8),--(T_ORDERS[RENT OUT DATE]&lt;=AG$6),--(T_ORDERS[RETURN DATE]&gt;=AG$6),T_ORDERS[QUANTITY]))),"")</f>
        <v>#ERROR!</v>
      </c>
    </row>
    <row r="9">
      <c r="A9" s="58">
        <f t="shared" si="3"/>
        <v>2</v>
      </c>
      <c r="B9" s="58" t="str">
        <f t="shared" si="4"/>
        <v/>
      </c>
      <c r="C9" s="61" t="str">
        <f>IFERROR(IF($B9="","",IF(I_CH_CAL=2,SUMPRODUCT(--(T_ORDERS[ASSET]=$B9),--(T_ORDERS[RENT OUT DATE]&lt;=C$6),--(T_ORDERS[RETURN DATE]&gt;=C$6),T_ORDERS[QUANTITY]),INDEX(T_ASSET['# OF ITEMS], $A9)-SUMPRODUCT(--(T_ORDERS[ASSET]=$B9),--(T_ORDERS[RENT OUT DATE]&lt;=C$6),--(T_ORDERS[RETURN DATE]&gt;=C$6),T_ORDERS[QUANTITY]))),"")</f>
        <v>#ERROR!</v>
      </c>
      <c r="D9" s="61" t="str">
        <f>IFERROR(IF($B9="","",IF(I_CH_CAL=2,SUMPRODUCT(--(T_ORDERS[ASSET]=$B9),--(T_ORDERS[RENT OUT DATE]&lt;=D$6),--(T_ORDERS[RETURN DATE]&gt;=D$6),T_ORDERS[QUANTITY]),INDEX(T_ASSET['# OF ITEMS], $A9)-SUMPRODUCT(--(T_ORDERS[ASSET]=$B9),--(T_ORDERS[RENT OUT DATE]&lt;=D$6),--(T_ORDERS[RETURN DATE]&gt;=D$6),T_ORDERS[QUANTITY]))),"")</f>
        <v>#ERROR!</v>
      </c>
      <c r="E9" s="61" t="str">
        <f>IFERROR(IF($B9="","",IF(I_CH_CAL=2,SUMPRODUCT(--(T_ORDERS[ASSET]=$B9),--(T_ORDERS[RENT OUT DATE]&lt;=E$6),--(T_ORDERS[RETURN DATE]&gt;=E$6),T_ORDERS[QUANTITY]),INDEX(T_ASSET['# OF ITEMS], $A9)-SUMPRODUCT(--(T_ORDERS[ASSET]=$B9),--(T_ORDERS[RENT OUT DATE]&lt;=E$6),--(T_ORDERS[RETURN DATE]&gt;=E$6),T_ORDERS[QUANTITY]))),"")</f>
        <v>#ERROR!</v>
      </c>
      <c r="F9" s="61" t="str">
        <f>IFERROR(IF($B9="","",IF(I_CH_CAL=2,SUMPRODUCT(--(T_ORDERS[ASSET]=$B9),--(T_ORDERS[RENT OUT DATE]&lt;=F$6),--(T_ORDERS[RETURN DATE]&gt;=F$6),T_ORDERS[QUANTITY]),INDEX(T_ASSET['# OF ITEMS], $A9)-SUMPRODUCT(--(T_ORDERS[ASSET]=$B9),--(T_ORDERS[RENT OUT DATE]&lt;=F$6),--(T_ORDERS[RETURN DATE]&gt;=F$6),T_ORDERS[QUANTITY]))),"")</f>
        <v>#ERROR!</v>
      </c>
      <c r="G9" s="61" t="str">
        <f>IFERROR(IF($B9="","",IF(I_CH_CAL=2,SUMPRODUCT(--(T_ORDERS[ASSET]=$B9),--(T_ORDERS[RENT OUT DATE]&lt;=G$6),--(T_ORDERS[RETURN DATE]&gt;=G$6),T_ORDERS[QUANTITY]),INDEX(T_ASSET['# OF ITEMS], $A9)-SUMPRODUCT(--(T_ORDERS[ASSET]=$B9),--(T_ORDERS[RENT OUT DATE]&lt;=G$6),--(T_ORDERS[RETURN DATE]&gt;=G$6),T_ORDERS[QUANTITY]))),"")</f>
        <v>#ERROR!</v>
      </c>
      <c r="H9" s="61" t="str">
        <f>IFERROR(IF($B9="","",IF(I_CH_CAL=2,SUMPRODUCT(--(T_ORDERS[ASSET]=$B9),--(T_ORDERS[RENT OUT DATE]&lt;=H$6),--(T_ORDERS[RETURN DATE]&gt;=H$6),T_ORDERS[QUANTITY]),INDEX(T_ASSET['# OF ITEMS], $A9)-SUMPRODUCT(--(T_ORDERS[ASSET]=$B9),--(T_ORDERS[RENT OUT DATE]&lt;=H$6),--(T_ORDERS[RETURN DATE]&gt;=H$6),T_ORDERS[QUANTITY]))),"")</f>
        <v>#ERROR!</v>
      </c>
      <c r="I9" s="61" t="str">
        <f>IFERROR(IF($B9="","",IF(I_CH_CAL=2,SUMPRODUCT(--(T_ORDERS[ASSET]=$B9),--(T_ORDERS[RENT OUT DATE]&lt;=I$6),--(T_ORDERS[RETURN DATE]&gt;=I$6),T_ORDERS[QUANTITY]),INDEX(T_ASSET['# OF ITEMS], $A9)-SUMPRODUCT(--(T_ORDERS[ASSET]=$B9),--(T_ORDERS[RENT OUT DATE]&lt;=I$6),--(T_ORDERS[RETURN DATE]&gt;=I$6),T_ORDERS[QUANTITY]))),"")</f>
        <v>#ERROR!</v>
      </c>
      <c r="J9" s="61" t="str">
        <f>IFERROR(IF($B9="","",IF(I_CH_CAL=2,SUMPRODUCT(--(T_ORDERS[ASSET]=$B9),--(T_ORDERS[RENT OUT DATE]&lt;=J$6),--(T_ORDERS[RETURN DATE]&gt;=J$6),T_ORDERS[QUANTITY]),INDEX(T_ASSET['# OF ITEMS], $A9)-SUMPRODUCT(--(T_ORDERS[ASSET]=$B9),--(T_ORDERS[RENT OUT DATE]&lt;=J$6),--(T_ORDERS[RETURN DATE]&gt;=J$6),T_ORDERS[QUANTITY]))),"")</f>
        <v>#ERROR!</v>
      </c>
      <c r="K9" s="61" t="str">
        <f>IFERROR(IF($B9="","",IF(I_CH_CAL=2,SUMPRODUCT(--(T_ORDERS[ASSET]=$B9),--(T_ORDERS[RENT OUT DATE]&lt;=K$6),--(T_ORDERS[RETURN DATE]&gt;=K$6),T_ORDERS[QUANTITY]),INDEX(T_ASSET['# OF ITEMS], $A9)-SUMPRODUCT(--(T_ORDERS[ASSET]=$B9),--(T_ORDERS[RENT OUT DATE]&lt;=K$6),--(T_ORDERS[RETURN DATE]&gt;=K$6),T_ORDERS[QUANTITY]))),"")</f>
        <v>#ERROR!</v>
      </c>
      <c r="L9" s="61" t="str">
        <f>IFERROR(IF($B9="","",IF(I_CH_CAL=2,SUMPRODUCT(--(T_ORDERS[ASSET]=$B9),--(T_ORDERS[RENT OUT DATE]&lt;=L$6),--(T_ORDERS[RETURN DATE]&gt;=L$6),T_ORDERS[QUANTITY]),INDEX(T_ASSET['# OF ITEMS], $A9)-SUMPRODUCT(--(T_ORDERS[ASSET]=$B9),--(T_ORDERS[RENT OUT DATE]&lt;=L$6),--(T_ORDERS[RETURN DATE]&gt;=L$6),T_ORDERS[QUANTITY]))),"")</f>
        <v>#ERROR!</v>
      </c>
      <c r="M9" s="61" t="str">
        <f>IFERROR(IF($B9="","",IF(I_CH_CAL=2,SUMPRODUCT(--(T_ORDERS[ASSET]=$B9),--(T_ORDERS[RENT OUT DATE]&lt;=M$6),--(T_ORDERS[RETURN DATE]&gt;=M$6),T_ORDERS[QUANTITY]),INDEX(T_ASSET['# OF ITEMS], $A9)-SUMPRODUCT(--(T_ORDERS[ASSET]=$B9),--(T_ORDERS[RENT OUT DATE]&lt;=M$6),--(T_ORDERS[RETURN DATE]&gt;=M$6),T_ORDERS[QUANTITY]))),"")</f>
        <v>#ERROR!</v>
      </c>
      <c r="N9" s="61" t="str">
        <f>IFERROR(IF($B9="","",IF(I_CH_CAL=2,SUMPRODUCT(--(T_ORDERS[ASSET]=$B9),--(T_ORDERS[RENT OUT DATE]&lt;=N$6),--(T_ORDERS[RETURN DATE]&gt;=N$6),T_ORDERS[QUANTITY]),INDEX(T_ASSET['# OF ITEMS], $A9)-SUMPRODUCT(--(T_ORDERS[ASSET]=$B9),--(T_ORDERS[RENT OUT DATE]&lt;=N$6),--(T_ORDERS[RETURN DATE]&gt;=N$6),T_ORDERS[QUANTITY]))),"")</f>
        <v>#ERROR!</v>
      </c>
      <c r="O9" s="61" t="str">
        <f>IFERROR(IF($B9="","",IF(I_CH_CAL=2,SUMPRODUCT(--(T_ORDERS[ASSET]=$B9),--(T_ORDERS[RENT OUT DATE]&lt;=O$6),--(T_ORDERS[RETURN DATE]&gt;=O$6),T_ORDERS[QUANTITY]),INDEX(T_ASSET['# OF ITEMS], $A9)-SUMPRODUCT(--(T_ORDERS[ASSET]=$B9),--(T_ORDERS[RENT OUT DATE]&lt;=O$6),--(T_ORDERS[RETURN DATE]&gt;=O$6),T_ORDERS[QUANTITY]))),"")</f>
        <v>#ERROR!</v>
      </c>
      <c r="P9" s="61" t="str">
        <f>IFERROR(IF($B9="","",IF(I_CH_CAL=2,SUMPRODUCT(--(T_ORDERS[ASSET]=$B9),--(T_ORDERS[RENT OUT DATE]&lt;=P$6),--(T_ORDERS[RETURN DATE]&gt;=P$6),T_ORDERS[QUANTITY]),INDEX(T_ASSET['# OF ITEMS], $A9)-SUMPRODUCT(--(T_ORDERS[ASSET]=$B9),--(T_ORDERS[RENT OUT DATE]&lt;=P$6),--(T_ORDERS[RETURN DATE]&gt;=P$6),T_ORDERS[QUANTITY]))),"")</f>
        <v>#ERROR!</v>
      </c>
      <c r="Q9" s="61" t="str">
        <f>IFERROR(IF($B9="","",IF(I_CH_CAL=2,SUMPRODUCT(--(T_ORDERS[ASSET]=$B9),--(T_ORDERS[RENT OUT DATE]&lt;=Q$6),--(T_ORDERS[RETURN DATE]&gt;=Q$6),T_ORDERS[QUANTITY]),INDEX(T_ASSET['# OF ITEMS], $A9)-SUMPRODUCT(--(T_ORDERS[ASSET]=$B9),--(T_ORDERS[RENT OUT DATE]&lt;=Q$6),--(T_ORDERS[RETURN DATE]&gt;=Q$6),T_ORDERS[QUANTITY]))),"")</f>
        <v>#ERROR!</v>
      </c>
      <c r="R9" s="61" t="str">
        <f>IFERROR(IF($B9="","",IF(I_CH_CAL=2,SUMPRODUCT(--(T_ORDERS[ASSET]=$B9),--(T_ORDERS[RENT OUT DATE]&lt;=R$6),--(T_ORDERS[RETURN DATE]&gt;=R$6),T_ORDERS[QUANTITY]),INDEX(T_ASSET['# OF ITEMS], $A9)-SUMPRODUCT(--(T_ORDERS[ASSET]=$B9),--(T_ORDERS[RENT OUT DATE]&lt;=R$6),--(T_ORDERS[RETURN DATE]&gt;=R$6),T_ORDERS[QUANTITY]))),"")</f>
        <v>#ERROR!</v>
      </c>
      <c r="S9" s="61" t="str">
        <f>IFERROR(IF($B9="","",IF(I_CH_CAL=2,SUMPRODUCT(--(T_ORDERS[ASSET]=$B9),--(T_ORDERS[RENT OUT DATE]&lt;=S$6),--(T_ORDERS[RETURN DATE]&gt;=S$6),T_ORDERS[QUANTITY]),INDEX(T_ASSET['# OF ITEMS], $A9)-SUMPRODUCT(--(T_ORDERS[ASSET]=$B9),--(T_ORDERS[RENT OUT DATE]&lt;=S$6),--(T_ORDERS[RETURN DATE]&gt;=S$6),T_ORDERS[QUANTITY]))),"")</f>
        <v>#ERROR!</v>
      </c>
      <c r="T9" s="61" t="str">
        <f>IFERROR(IF($B9="","",IF(I_CH_CAL=2,SUMPRODUCT(--(T_ORDERS[ASSET]=$B9),--(T_ORDERS[RENT OUT DATE]&lt;=T$6),--(T_ORDERS[RETURN DATE]&gt;=T$6),T_ORDERS[QUANTITY]),INDEX(T_ASSET['# OF ITEMS], $A9)-SUMPRODUCT(--(T_ORDERS[ASSET]=$B9),--(T_ORDERS[RENT OUT DATE]&lt;=T$6),--(T_ORDERS[RETURN DATE]&gt;=T$6),T_ORDERS[QUANTITY]))),"")</f>
        <v>#ERROR!</v>
      </c>
      <c r="U9" s="61" t="str">
        <f>IFERROR(IF($B9="","",IF(I_CH_CAL=2,SUMPRODUCT(--(T_ORDERS[ASSET]=$B9),--(T_ORDERS[RENT OUT DATE]&lt;=U$6),--(T_ORDERS[RETURN DATE]&gt;=U$6),T_ORDERS[QUANTITY]),INDEX(T_ASSET['# OF ITEMS], $A9)-SUMPRODUCT(--(T_ORDERS[ASSET]=$B9),--(T_ORDERS[RENT OUT DATE]&lt;=U$6),--(T_ORDERS[RETURN DATE]&gt;=U$6),T_ORDERS[QUANTITY]))),"")</f>
        <v>#ERROR!</v>
      </c>
      <c r="V9" s="61" t="str">
        <f>IFERROR(IF($B9="","",IF(I_CH_CAL=2,SUMPRODUCT(--(T_ORDERS[ASSET]=$B9),--(T_ORDERS[RENT OUT DATE]&lt;=V$6),--(T_ORDERS[RETURN DATE]&gt;=V$6),T_ORDERS[QUANTITY]),INDEX(T_ASSET['# OF ITEMS], $A9)-SUMPRODUCT(--(T_ORDERS[ASSET]=$B9),--(T_ORDERS[RENT OUT DATE]&lt;=V$6),--(T_ORDERS[RETURN DATE]&gt;=V$6),T_ORDERS[QUANTITY]))),"")</f>
        <v>#ERROR!</v>
      </c>
      <c r="W9" s="61" t="str">
        <f>IFERROR(IF($B9="","",IF(I_CH_CAL=2,SUMPRODUCT(--(T_ORDERS[ASSET]=$B9),--(T_ORDERS[RENT OUT DATE]&lt;=W$6),--(T_ORDERS[RETURN DATE]&gt;=W$6),T_ORDERS[QUANTITY]),INDEX(T_ASSET['# OF ITEMS], $A9)-SUMPRODUCT(--(T_ORDERS[ASSET]=$B9),--(T_ORDERS[RENT OUT DATE]&lt;=W$6),--(T_ORDERS[RETURN DATE]&gt;=W$6),T_ORDERS[QUANTITY]))),"")</f>
        <v>#ERROR!</v>
      </c>
      <c r="X9" s="61" t="str">
        <f>IFERROR(IF($B9="","",IF(I_CH_CAL=2,SUMPRODUCT(--(T_ORDERS[ASSET]=$B9),--(T_ORDERS[RENT OUT DATE]&lt;=X$6),--(T_ORDERS[RETURN DATE]&gt;=X$6),T_ORDERS[QUANTITY]),INDEX(T_ASSET['# OF ITEMS], $A9)-SUMPRODUCT(--(T_ORDERS[ASSET]=$B9),--(T_ORDERS[RENT OUT DATE]&lt;=X$6),--(T_ORDERS[RETURN DATE]&gt;=X$6),T_ORDERS[QUANTITY]))),"")</f>
        <v>#ERROR!</v>
      </c>
      <c r="Y9" s="61" t="str">
        <f>IFERROR(IF($B9="","",IF(I_CH_CAL=2,SUMPRODUCT(--(T_ORDERS[ASSET]=$B9),--(T_ORDERS[RENT OUT DATE]&lt;=Y$6),--(T_ORDERS[RETURN DATE]&gt;=Y$6),T_ORDERS[QUANTITY]),INDEX(T_ASSET['# OF ITEMS], $A9)-SUMPRODUCT(--(T_ORDERS[ASSET]=$B9),--(T_ORDERS[RENT OUT DATE]&lt;=Y$6),--(T_ORDERS[RETURN DATE]&gt;=Y$6),T_ORDERS[QUANTITY]))),"")</f>
        <v>#ERROR!</v>
      </c>
      <c r="Z9" s="61" t="str">
        <f>IFERROR(IF($B9="","",IF(I_CH_CAL=2,SUMPRODUCT(--(T_ORDERS[ASSET]=$B9),--(T_ORDERS[RENT OUT DATE]&lt;=Z$6),--(T_ORDERS[RETURN DATE]&gt;=Z$6),T_ORDERS[QUANTITY]),INDEX(T_ASSET['# OF ITEMS], $A9)-SUMPRODUCT(--(T_ORDERS[ASSET]=$B9),--(T_ORDERS[RENT OUT DATE]&lt;=Z$6),--(T_ORDERS[RETURN DATE]&gt;=Z$6),T_ORDERS[QUANTITY]))),"")</f>
        <v>#ERROR!</v>
      </c>
      <c r="AA9" s="61" t="str">
        <f>IFERROR(IF($B9="","",IF(I_CH_CAL=2,SUMPRODUCT(--(T_ORDERS[ASSET]=$B9),--(T_ORDERS[RENT OUT DATE]&lt;=AA$6),--(T_ORDERS[RETURN DATE]&gt;=AA$6),T_ORDERS[QUANTITY]),INDEX(T_ASSET['# OF ITEMS], $A9)-SUMPRODUCT(--(T_ORDERS[ASSET]=$B9),--(T_ORDERS[RENT OUT DATE]&lt;=AA$6),--(T_ORDERS[RETURN DATE]&gt;=AA$6),T_ORDERS[QUANTITY]))),"")</f>
        <v>#ERROR!</v>
      </c>
      <c r="AB9" s="61" t="str">
        <f>IFERROR(IF($B9="","",IF(I_CH_CAL=2,SUMPRODUCT(--(T_ORDERS[ASSET]=$B9),--(T_ORDERS[RENT OUT DATE]&lt;=AB$6),--(T_ORDERS[RETURN DATE]&gt;=AB$6),T_ORDERS[QUANTITY]),INDEX(T_ASSET['# OF ITEMS], $A9)-SUMPRODUCT(--(T_ORDERS[ASSET]=$B9),--(T_ORDERS[RENT OUT DATE]&lt;=AB$6),--(T_ORDERS[RETURN DATE]&gt;=AB$6),T_ORDERS[QUANTITY]))),"")</f>
        <v>#ERROR!</v>
      </c>
      <c r="AC9" s="61" t="str">
        <f>IFERROR(IF($B9="","",IF(I_CH_CAL=2,SUMPRODUCT(--(T_ORDERS[ASSET]=$B9),--(T_ORDERS[RENT OUT DATE]&lt;=AC$6),--(T_ORDERS[RETURN DATE]&gt;=AC$6),T_ORDERS[QUANTITY]),INDEX(T_ASSET['# OF ITEMS], $A9)-SUMPRODUCT(--(T_ORDERS[ASSET]=$B9),--(T_ORDERS[RENT OUT DATE]&lt;=AC$6),--(T_ORDERS[RETURN DATE]&gt;=AC$6),T_ORDERS[QUANTITY]))),"")</f>
        <v>#ERROR!</v>
      </c>
      <c r="AD9" s="61" t="str">
        <f>IFERROR(IF($B9="","",IF(I_CH_CAL=2,SUMPRODUCT(--(T_ORDERS[ASSET]=$B9),--(T_ORDERS[RENT OUT DATE]&lt;=AD$6),--(T_ORDERS[RETURN DATE]&gt;=AD$6),T_ORDERS[QUANTITY]),INDEX(T_ASSET['# OF ITEMS], $A9)-SUMPRODUCT(--(T_ORDERS[ASSET]=$B9),--(T_ORDERS[RENT OUT DATE]&lt;=AD$6),--(T_ORDERS[RETURN DATE]&gt;=AD$6),T_ORDERS[QUANTITY]))),"")</f>
        <v>#ERROR!</v>
      </c>
      <c r="AE9" s="61" t="str">
        <f>IFERROR(IF($B9="","",IF(I_CH_CAL=2,SUMPRODUCT(--(T_ORDERS[ASSET]=$B9),--(T_ORDERS[RENT OUT DATE]&lt;=AE$6),--(T_ORDERS[RETURN DATE]&gt;=AE$6),T_ORDERS[QUANTITY]),INDEX(T_ASSET['# OF ITEMS], $A9)-SUMPRODUCT(--(T_ORDERS[ASSET]=$B9),--(T_ORDERS[RENT OUT DATE]&lt;=AE$6),--(T_ORDERS[RETURN DATE]&gt;=AE$6),T_ORDERS[QUANTITY]))),"")</f>
        <v>#ERROR!</v>
      </c>
      <c r="AF9" s="61" t="str">
        <f>IFERROR(IF($B9="","",IF(I_CH_CAL=2,SUMPRODUCT(--(T_ORDERS[ASSET]=$B9),--(T_ORDERS[RENT OUT DATE]&lt;=AF$6),--(T_ORDERS[RETURN DATE]&gt;=AF$6),T_ORDERS[QUANTITY]),INDEX(T_ASSET['# OF ITEMS], $A9)-SUMPRODUCT(--(T_ORDERS[ASSET]=$B9),--(T_ORDERS[RENT OUT DATE]&lt;=AF$6),--(T_ORDERS[RETURN DATE]&gt;=AF$6),T_ORDERS[QUANTITY]))),"")</f>
        <v>#ERROR!</v>
      </c>
      <c r="AG9" s="61" t="str">
        <f>IFERROR(IF($B9="","",IF(I_CH_CAL=2,SUMPRODUCT(--(T_ORDERS[ASSET]=$B9),--(T_ORDERS[RENT OUT DATE]&lt;=AG$6),--(T_ORDERS[RETURN DATE]&gt;=AG$6),T_ORDERS[QUANTITY]),INDEX(T_ASSET['# OF ITEMS], $A9)-SUMPRODUCT(--(T_ORDERS[ASSET]=$B9),--(T_ORDERS[RENT OUT DATE]&lt;=AG$6),--(T_ORDERS[RETURN DATE]&gt;=AG$6),T_ORDERS[QUANTITY]))),"")</f>
        <v>#ERROR!</v>
      </c>
    </row>
    <row r="10">
      <c r="A10" s="58">
        <f t="shared" si="3"/>
        <v>3</v>
      </c>
      <c r="B10" s="58" t="str">
        <f t="shared" si="4"/>
        <v/>
      </c>
      <c r="C10" s="61" t="str">
        <f>IFERROR(IF($B10="","",IF(I_CH_CAL=2,SUMPRODUCT(--(T_ORDERS[ASSET]=$B10),--(T_ORDERS[RENT OUT DATE]&lt;=C$6),--(T_ORDERS[RETURN DATE]&gt;=C$6),T_ORDERS[QUANTITY]),INDEX(T_ASSET['# OF ITEMS], $A10)-SUMPRODUCT(--(T_ORDERS[ASSET]=$B10),--(T_ORDERS[RENT OUT DATE]&lt;=C$6),--(T_ORDERS[RETURN DATE]&gt;=C$6),T_ORDERS[QUANTITY]))),"")</f>
        <v>#ERROR!</v>
      </c>
      <c r="D10" s="61" t="str">
        <f>IFERROR(IF($B10="","",IF(I_CH_CAL=2,SUMPRODUCT(--(T_ORDERS[ASSET]=$B10),--(T_ORDERS[RENT OUT DATE]&lt;=D$6),--(T_ORDERS[RETURN DATE]&gt;=D$6),T_ORDERS[QUANTITY]),INDEX(T_ASSET['# OF ITEMS], $A10)-SUMPRODUCT(--(T_ORDERS[ASSET]=$B10),--(T_ORDERS[RENT OUT DATE]&lt;=D$6),--(T_ORDERS[RETURN DATE]&gt;=D$6),T_ORDERS[QUANTITY]))),"")</f>
        <v>#ERROR!</v>
      </c>
      <c r="E10" s="61" t="str">
        <f>IFERROR(IF($B10="","",IF(I_CH_CAL=2,SUMPRODUCT(--(T_ORDERS[ASSET]=$B10),--(T_ORDERS[RENT OUT DATE]&lt;=E$6),--(T_ORDERS[RETURN DATE]&gt;=E$6),T_ORDERS[QUANTITY]),INDEX(T_ASSET['# OF ITEMS], $A10)-SUMPRODUCT(--(T_ORDERS[ASSET]=$B10),--(T_ORDERS[RENT OUT DATE]&lt;=E$6),--(T_ORDERS[RETURN DATE]&gt;=E$6),T_ORDERS[QUANTITY]))),"")</f>
        <v>#ERROR!</v>
      </c>
      <c r="F10" s="61" t="str">
        <f>IFERROR(IF($B10="","",IF(I_CH_CAL=2,SUMPRODUCT(--(T_ORDERS[ASSET]=$B10),--(T_ORDERS[RENT OUT DATE]&lt;=F$6),--(T_ORDERS[RETURN DATE]&gt;=F$6),T_ORDERS[QUANTITY]),INDEX(T_ASSET['# OF ITEMS], $A10)-SUMPRODUCT(--(T_ORDERS[ASSET]=$B10),--(T_ORDERS[RENT OUT DATE]&lt;=F$6),--(T_ORDERS[RETURN DATE]&gt;=F$6),T_ORDERS[QUANTITY]))),"")</f>
        <v>#ERROR!</v>
      </c>
      <c r="G10" s="61" t="str">
        <f>IFERROR(IF($B10="","",IF(I_CH_CAL=2,SUMPRODUCT(--(T_ORDERS[ASSET]=$B10),--(T_ORDERS[RENT OUT DATE]&lt;=G$6),--(T_ORDERS[RETURN DATE]&gt;=G$6),T_ORDERS[QUANTITY]),INDEX(T_ASSET['# OF ITEMS], $A10)-SUMPRODUCT(--(T_ORDERS[ASSET]=$B10),--(T_ORDERS[RENT OUT DATE]&lt;=G$6),--(T_ORDERS[RETURN DATE]&gt;=G$6),T_ORDERS[QUANTITY]))),"")</f>
        <v>#ERROR!</v>
      </c>
      <c r="H10" s="61" t="str">
        <f>IFERROR(IF($B10="","",IF(I_CH_CAL=2,SUMPRODUCT(--(T_ORDERS[ASSET]=$B10),--(T_ORDERS[RENT OUT DATE]&lt;=H$6),--(T_ORDERS[RETURN DATE]&gt;=H$6),T_ORDERS[QUANTITY]),INDEX(T_ASSET['# OF ITEMS], $A10)-SUMPRODUCT(--(T_ORDERS[ASSET]=$B10),--(T_ORDERS[RENT OUT DATE]&lt;=H$6),--(T_ORDERS[RETURN DATE]&gt;=H$6),T_ORDERS[QUANTITY]))),"")</f>
        <v>#ERROR!</v>
      </c>
      <c r="I10" s="61" t="str">
        <f>IFERROR(IF($B10="","",IF(I_CH_CAL=2,SUMPRODUCT(--(T_ORDERS[ASSET]=$B10),--(T_ORDERS[RENT OUT DATE]&lt;=I$6),--(T_ORDERS[RETURN DATE]&gt;=I$6),T_ORDERS[QUANTITY]),INDEX(T_ASSET['# OF ITEMS], $A10)-SUMPRODUCT(--(T_ORDERS[ASSET]=$B10),--(T_ORDERS[RENT OUT DATE]&lt;=I$6),--(T_ORDERS[RETURN DATE]&gt;=I$6),T_ORDERS[QUANTITY]))),"")</f>
        <v>#ERROR!</v>
      </c>
      <c r="J10" s="61" t="str">
        <f>IFERROR(IF($B10="","",IF(I_CH_CAL=2,SUMPRODUCT(--(T_ORDERS[ASSET]=$B10),--(T_ORDERS[RENT OUT DATE]&lt;=J$6),--(T_ORDERS[RETURN DATE]&gt;=J$6),T_ORDERS[QUANTITY]),INDEX(T_ASSET['# OF ITEMS], $A10)-SUMPRODUCT(--(T_ORDERS[ASSET]=$B10),--(T_ORDERS[RENT OUT DATE]&lt;=J$6),--(T_ORDERS[RETURN DATE]&gt;=J$6),T_ORDERS[QUANTITY]))),"")</f>
        <v>#ERROR!</v>
      </c>
      <c r="K10" s="61" t="str">
        <f>IFERROR(IF($B10="","",IF(I_CH_CAL=2,SUMPRODUCT(--(T_ORDERS[ASSET]=$B10),--(T_ORDERS[RENT OUT DATE]&lt;=K$6),--(T_ORDERS[RETURN DATE]&gt;=K$6),T_ORDERS[QUANTITY]),INDEX(T_ASSET['# OF ITEMS], $A10)-SUMPRODUCT(--(T_ORDERS[ASSET]=$B10),--(T_ORDERS[RENT OUT DATE]&lt;=K$6),--(T_ORDERS[RETURN DATE]&gt;=K$6),T_ORDERS[QUANTITY]))),"")</f>
        <v>#ERROR!</v>
      </c>
      <c r="L10" s="61" t="str">
        <f>IFERROR(IF($B10="","",IF(I_CH_CAL=2,SUMPRODUCT(--(T_ORDERS[ASSET]=$B10),--(T_ORDERS[RENT OUT DATE]&lt;=L$6),--(T_ORDERS[RETURN DATE]&gt;=L$6),T_ORDERS[QUANTITY]),INDEX(T_ASSET['# OF ITEMS], $A10)-SUMPRODUCT(--(T_ORDERS[ASSET]=$B10),--(T_ORDERS[RENT OUT DATE]&lt;=L$6),--(T_ORDERS[RETURN DATE]&gt;=L$6),T_ORDERS[QUANTITY]))),"")</f>
        <v>#ERROR!</v>
      </c>
      <c r="M10" s="61" t="str">
        <f>IFERROR(IF($B10="","",IF(I_CH_CAL=2,SUMPRODUCT(--(T_ORDERS[ASSET]=$B10),--(T_ORDERS[RENT OUT DATE]&lt;=M$6),--(T_ORDERS[RETURN DATE]&gt;=M$6),T_ORDERS[QUANTITY]),INDEX(T_ASSET['# OF ITEMS], $A10)-SUMPRODUCT(--(T_ORDERS[ASSET]=$B10),--(T_ORDERS[RENT OUT DATE]&lt;=M$6),--(T_ORDERS[RETURN DATE]&gt;=M$6),T_ORDERS[QUANTITY]))),"")</f>
        <v>#ERROR!</v>
      </c>
      <c r="N10" s="61" t="str">
        <f>IFERROR(IF($B10="","",IF(I_CH_CAL=2,SUMPRODUCT(--(T_ORDERS[ASSET]=$B10),--(T_ORDERS[RENT OUT DATE]&lt;=N$6),--(T_ORDERS[RETURN DATE]&gt;=N$6),T_ORDERS[QUANTITY]),INDEX(T_ASSET['# OF ITEMS], $A10)-SUMPRODUCT(--(T_ORDERS[ASSET]=$B10),--(T_ORDERS[RENT OUT DATE]&lt;=N$6),--(T_ORDERS[RETURN DATE]&gt;=N$6),T_ORDERS[QUANTITY]))),"")</f>
        <v>#ERROR!</v>
      </c>
      <c r="O10" s="61" t="str">
        <f>IFERROR(IF($B10="","",IF(I_CH_CAL=2,SUMPRODUCT(--(T_ORDERS[ASSET]=$B10),--(T_ORDERS[RENT OUT DATE]&lt;=O$6),--(T_ORDERS[RETURN DATE]&gt;=O$6),T_ORDERS[QUANTITY]),INDEX(T_ASSET['# OF ITEMS], $A10)-SUMPRODUCT(--(T_ORDERS[ASSET]=$B10),--(T_ORDERS[RENT OUT DATE]&lt;=O$6),--(T_ORDERS[RETURN DATE]&gt;=O$6),T_ORDERS[QUANTITY]))),"")</f>
        <v>#ERROR!</v>
      </c>
      <c r="P10" s="61" t="str">
        <f>IFERROR(IF($B10="","",IF(I_CH_CAL=2,SUMPRODUCT(--(T_ORDERS[ASSET]=$B10),--(T_ORDERS[RENT OUT DATE]&lt;=P$6),--(T_ORDERS[RETURN DATE]&gt;=P$6),T_ORDERS[QUANTITY]),INDEX(T_ASSET['# OF ITEMS], $A10)-SUMPRODUCT(--(T_ORDERS[ASSET]=$B10),--(T_ORDERS[RENT OUT DATE]&lt;=P$6),--(T_ORDERS[RETURN DATE]&gt;=P$6),T_ORDERS[QUANTITY]))),"")</f>
        <v>#ERROR!</v>
      </c>
      <c r="Q10" s="61" t="str">
        <f>IFERROR(IF($B10="","",IF(I_CH_CAL=2,SUMPRODUCT(--(T_ORDERS[ASSET]=$B10),--(T_ORDERS[RENT OUT DATE]&lt;=Q$6),--(T_ORDERS[RETURN DATE]&gt;=Q$6),T_ORDERS[QUANTITY]),INDEX(T_ASSET['# OF ITEMS], $A10)-SUMPRODUCT(--(T_ORDERS[ASSET]=$B10),--(T_ORDERS[RENT OUT DATE]&lt;=Q$6),--(T_ORDERS[RETURN DATE]&gt;=Q$6),T_ORDERS[QUANTITY]))),"")</f>
        <v>#ERROR!</v>
      </c>
      <c r="R10" s="61" t="str">
        <f>IFERROR(IF($B10="","",IF(I_CH_CAL=2,SUMPRODUCT(--(T_ORDERS[ASSET]=$B10),--(T_ORDERS[RENT OUT DATE]&lt;=R$6),--(T_ORDERS[RETURN DATE]&gt;=R$6),T_ORDERS[QUANTITY]),INDEX(T_ASSET['# OF ITEMS], $A10)-SUMPRODUCT(--(T_ORDERS[ASSET]=$B10),--(T_ORDERS[RENT OUT DATE]&lt;=R$6),--(T_ORDERS[RETURN DATE]&gt;=R$6),T_ORDERS[QUANTITY]))),"")</f>
        <v>#ERROR!</v>
      </c>
      <c r="S10" s="61" t="str">
        <f>IFERROR(IF($B10="","",IF(I_CH_CAL=2,SUMPRODUCT(--(T_ORDERS[ASSET]=$B10),--(T_ORDERS[RENT OUT DATE]&lt;=S$6),--(T_ORDERS[RETURN DATE]&gt;=S$6),T_ORDERS[QUANTITY]),INDEX(T_ASSET['# OF ITEMS], $A10)-SUMPRODUCT(--(T_ORDERS[ASSET]=$B10),--(T_ORDERS[RENT OUT DATE]&lt;=S$6),--(T_ORDERS[RETURN DATE]&gt;=S$6),T_ORDERS[QUANTITY]))),"")</f>
        <v>#ERROR!</v>
      </c>
      <c r="T10" s="61" t="str">
        <f>IFERROR(IF($B10="","",IF(I_CH_CAL=2,SUMPRODUCT(--(T_ORDERS[ASSET]=$B10),--(T_ORDERS[RENT OUT DATE]&lt;=T$6),--(T_ORDERS[RETURN DATE]&gt;=T$6),T_ORDERS[QUANTITY]),INDEX(T_ASSET['# OF ITEMS], $A10)-SUMPRODUCT(--(T_ORDERS[ASSET]=$B10),--(T_ORDERS[RENT OUT DATE]&lt;=T$6),--(T_ORDERS[RETURN DATE]&gt;=T$6),T_ORDERS[QUANTITY]))),"")</f>
        <v>#ERROR!</v>
      </c>
      <c r="U10" s="61" t="str">
        <f>IFERROR(IF($B10="","",IF(I_CH_CAL=2,SUMPRODUCT(--(T_ORDERS[ASSET]=$B10),--(T_ORDERS[RENT OUT DATE]&lt;=U$6),--(T_ORDERS[RETURN DATE]&gt;=U$6),T_ORDERS[QUANTITY]),INDEX(T_ASSET['# OF ITEMS], $A10)-SUMPRODUCT(--(T_ORDERS[ASSET]=$B10),--(T_ORDERS[RENT OUT DATE]&lt;=U$6),--(T_ORDERS[RETURN DATE]&gt;=U$6),T_ORDERS[QUANTITY]))),"")</f>
        <v>#ERROR!</v>
      </c>
      <c r="V10" s="61" t="str">
        <f>IFERROR(IF($B10="","",IF(I_CH_CAL=2,SUMPRODUCT(--(T_ORDERS[ASSET]=$B10),--(T_ORDERS[RENT OUT DATE]&lt;=V$6),--(T_ORDERS[RETURN DATE]&gt;=V$6),T_ORDERS[QUANTITY]),INDEX(T_ASSET['# OF ITEMS], $A10)-SUMPRODUCT(--(T_ORDERS[ASSET]=$B10),--(T_ORDERS[RENT OUT DATE]&lt;=V$6),--(T_ORDERS[RETURN DATE]&gt;=V$6),T_ORDERS[QUANTITY]))),"")</f>
        <v>#ERROR!</v>
      </c>
      <c r="W10" s="61" t="str">
        <f>IFERROR(IF($B10="","",IF(I_CH_CAL=2,SUMPRODUCT(--(T_ORDERS[ASSET]=$B10),--(T_ORDERS[RENT OUT DATE]&lt;=W$6),--(T_ORDERS[RETURN DATE]&gt;=W$6),T_ORDERS[QUANTITY]),INDEX(T_ASSET['# OF ITEMS], $A10)-SUMPRODUCT(--(T_ORDERS[ASSET]=$B10),--(T_ORDERS[RENT OUT DATE]&lt;=W$6),--(T_ORDERS[RETURN DATE]&gt;=W$6),T_ORDERS[QUANTITY]))),"")</f>
        <v>#ERROR!</v>
      </c>
      <c r="X10" s="61" t="str">
        <f>IFERROR(IF($B10="","",IF(I_CH_CAL=2,SUMPRODUCT(--(T_ORDERS[ASSET]=$B10),--(T_ORDERS[RENT OUT DATE]&lt;=X$6),--(T_ORDERS[RETURN DATE]&gt;=X$6),T_ORDERS[QUANTITY]),INDEX(T_ASSET['# OF ITEMS], $A10)-SUMPRODUCT(--(T_ORDERS[ASSET]=$B10),--(T_ORDERS[RENT OUT DATE]&lt;=X$6),--(T_ORDERS[RETURN DATE]&gt;=X$6),T_ORDERS[QUANTITY]))),"")</f>
        <v>#ERROR!</v>
      </c>
      <c r="Y10" s="61" t="str">
        <f>IFERROR(IF($B10="","",IF(I_CH_CAL=2,SUMPRODUCT(--(T_ORDERS[ASSET]=$B10),--(T_ORDERS[RENT OUT DATE]&lt;=Y$6),--(T_ORDERS[RETURN DATE]&gt;=Y$6),T_ORDERS[QUANTITY]),INDEX(T_ASSET['# OF ITEMS], $A10)-SUMPRODUCT(--(T_ORDERS[ASSET]=$B10),--(T_ORDERS[RENT OUT DATE]&lt;=Y$6),--(T_ORDERS[RETURN DATE]&gt;=Y$6),T_ORDERS[QUANTITY]))),"")</f>
        <v>#ERROR!</v>
      </c>
      <c r="Z10" s="61" t="str">
        <f>IFERROR(IF($B10="","",IF(I_CH_CAL=2,SUMPRODUCT(--(T_ORDERS[ASSET]=$B10),--(T_ORDERS[RENT OUT DATE]&lt;=Z$6),--(T_ORDERS[RETURN DATE]&gt;=Z$6),T_ORDERS[QUANTITY]),INDEX(T_ASSET['# OF ITEMS], $A10)-SUMPRODUCT(--(T_ORDERS[ASSET]=$B10),--(T_ORDERS[RENT OUT DATE]&lt;=Z$6),--(T_ORDERS[RETURN DATE]&gt;=Z$6),T_ORDERS[QUANTITY]))),"")</f>
        <v>#ERROR!</v>
      </c>
      <c r="AA10" s="61" t="str">
        <f>IFERROR(IF($B10="","",IF(I_CH_CAL=2,SUMPRODUCT(--(T_ORDERS[ASSET]=$B10),--(T_ORDERS[RENT OUT DATE]&lt;=AA$6),--(T_ORDERS[RETURN DATE]&gt;=AA$6),T_ORDERS[QUANTITY]),INDEX(T_ASSET['# OF ITEMS], $A10)-SUMPRODUCT(--(T_ORDERS[ASSET]=$B10),--(T_ORDERS[RENT OUT DATE]&lt;=AA$6),--(T_ORDERS[RETURN DATE]&gt;=AA$6),T_ORDERS[QUANTITY]))),"")</f>
        <v>#ERROR!</v>
      </c>
      <c r="AB10" s="61" t="str">
        <f>IFERROR(IF($B10="","",IF(I_CH_CAL=2,SUMPRODUCT(--(T_ORDERS[ASSET]=$B10),--(T_ORDERS[RENT OUT DATE]&lt;=AB$6),--(T_ORDERS[RETURN DATE]&gt;=AB$6),T_ORDERS[QUANTITY]),INDEX(T_ASSET['# OF ITEMS], $A10)-SUMPRODUCT(--(T_ORDERS[ASSET]=$B10),--(T_ORDERS[RENT OUT DATE]&lt;=AB$6),--(T_ORDERS[RETURN DATE]&gt;=AB$6),T_ORDERS[QUANTITY]))),"")</f>
        <v>#ERROR!</v>
      </c>
      <c r="AC10" s="61" t="str">
        <f>IFERROR(IF($B10="","",IF(I_CH_CAL=2,SUMPRODUCT(--(T_ORDERS[ASSET]=$B10),--(T_ORDERS[RENT OUT DATE]&lt;=AC$6),--(T_ORDERS[RETURN DATE]&gt;=AC$6),T_ORDERS[QUANTITY]),INDEX(T_ASSET['# OF ITEMS], $A10)-SUMPRODUCT(--(T_ORDERS[ASSET]=$B10),--(T_ORDERS[RENT OUT DATE]&lt;=AC$6),--(T_ORDERS[RETURN DATE]&gt;=AC$6),T_ORDERS[QUANTITY]))),"")</f>
        <v>#ERROR!</v>
      </c>
      <c r="AD10" s="61" t="str">
        <f>IFERROR(IF($B10="","",IF(I_CH_CAL=2,SUMPRODUCT(--(T_ORDERS[ASSET]=$B10),--(T_ORDERS[RENT OUT DATE]&lt;=AD$6),--(T_ORDERS[RETURN DATE]&gt;=AD$6),T_ORDERS[QUANTITY]),INDEX(T_ASSET['# OF ITEMS], $A10)-SUMPRODUCT(--(T_ORDERS[ASSET]=$B10),--(T_ORDERS[RENT OUT DATE]&lt;=AD$6),--(T_ORDERS[RETURN DATE]&gt;=AD$6),T_ORDERS[QUANTITY]))),"")</f>
        <v>#ERROR!</v>
      </c>
      <c r="AE10" s="61" t="str">
        <f>IFERROR(IF($B10="","",IF(I_CH_CAL=2,SUMPRODUCT(--(T_ORDERS[ASSET]=$B10),--(T_ORDERS[RENT OUT DATE]&lt;=AE$6),--(T_ORDERS[RETURN DATE]&gt;=AE$6),T_ORDERS[QUANTITY]),INDEX(T_ASSET['# OF ITEMS], $A10)-SUMPRODUCT(--(T_ORDERS[ASSET]=$B10),--(T_ORDERS[RENT OUT DATE]&lt;=AE$6),--(T_ORDERS[RETURN DATE]&gt;=AE$6),T_ORDERS[QUANTITY]))),"")</f>
        <v>#ERROR!</v>
      </c>
      <c r="AF10" s="61" t="str">
        <f>IFERROR(IF($B10="","",IF(I_CH_CAL=2,SUMPRODUCT(--(T_ORDERS[ASSET]=$B10),--(T_ORDERS[RENT OUT DATE]&lt;=AF$6),--(T_ORDERS[RETURN DATE]&gt;=AF$6),T_ORDERS[QUANTITY]),INDEX(T_ASSET['# OF ITEMS], $A10)-SUMPRODUCT(--(T_ORDERS[ASSET]=$B10),--(T_ORDERS[RENT OUT DATE]&lt;=AF$6),--(T_ORDERS[RETURN DATE]&gt;=AF$6),T_ORDERS[QUANTITY]))),"")</f>
        <v>#ERROR!</v>
      </c>
      <c r="AG10" s="61" t="str">
        <f>IFERROR(IF($B10="","",IF(I_CH_CAL=2,SUMPRODUCT(--(T_ORDERS[ASSET]=$B10),--(T_ORDERS[RENT OUT DATE]&lt;=AG$6),--(T_ORDERS[RETURN DATE]&gt;=AG$6),T_ORDERS[QUANTITY]),INDEX(T_ASSET['# OF ITEMS], $A10)-SUMPRODUCT(--(T_ORDERS[ASSET]=$B10),--(T_ORDERS[RENT OUT DATE]&lt;=AG$6),--(T_ORDERS[RETURN DATE]&gt;=AG$6),T_ORDERS[QUANTITY]))),"")</f>
        <v>#ERROR!</v>
      </c>
    </row>
    <row r="11">
      <c r="A11" s="58">
        <f t="shared" si="3"/>
        <v>4</v>
      </c>
      <c r="B11" s="58" t="str">
        <f t="shared" si="4"/>
        <v/>
      </c>
      <c r="C11" s="61" t="str">
        <f>IFERROR(IF($B11="","",IF(I_CH_CAL=2,SUMPRODUCT(--(T_ORDERS[ASSET]=$B11),--(T_ORDERS[RENT OUT DATE]&lt;=C$6),--(T_ORDERS[RETURN DATE]&gt;=C$6),T_ORDERS[QUANTITY]),INDEX(T_ASSET['# OF ITEMS], $A11)-SUMPRODUCT(--(T_ORDERS[ASSET]=$B11),--(T_ORDERS[RENT OUT DATE]&lt;=C$6),--(T_ORDERS[RETURN DATE]&gt;=C$6),T_ORDERS[QUANTITY]))),"")</f>
        <v>#ERROR!</v>
      </c>
      <c r="D11" s="61" t="str">
        <f>IFERROR(IF($B11="","",IF(I_CH_CAL=2,SUMPRODUCT(--(T_ORDERS[ASSET]=$B11),--(T_ORDERS[RENT OUT DATE]&lt;=D$6),--(T_ORDERS[RETURN DATE]&gt;=D$6),T_ORDERS[QUANTITY]),INDEX(T_ASSET['# OF ITEMS], $A11)-SUMPRODUCT(--(T_ORDERS[ASSET]=$B11),--(T_ORDERS[RENT OUT DATE]&lt;=D$6),--(T_ORDERS[RETURN DATE]&gt;=D$6),T_ORDERS[QUANTITY]))),"")</f>
        <v>#ERROR!</v>
      </c>
      <c r="E11" s="61" t="str">
        <f>IFERROR(IF($B11="","",IF(I_CH_CAL=2,SUMPRODUCT(--(T_ORDERS[ASSET]=$B11),--(T_ORDERS[RENT OUT DATE]&lt;=E$6),--(T_ORDERS[RETURN DATE]&gt;=E$6),T_ORDERS[QUANTITY]),INDEX(T_ASSET['# OF ITEMS], $A11)-SUMPRODUCT(--(T_ORDERS[ASSET]=$B11),--(T_ORDERS[RENT OUT DATE]&lt;=E$6),--(T_ORDERS[RETURN DATE]&gt;=E$6),T_ORDERS[QUANTITY]))),"")</f>
        <v>#ERROR!</v>
      </c>
      <c r="F11" s="61" t="str">
        <f>IFERROR(IF($B11="","",IF(I_CH_CAL=2,SUMPRODUCT(--(T_ORDERS[ASSET]=$B11),--(T_ORDERS[RENT OUT DATE]&lt;=F$6),--(T_ORDERS[RETURN DATE]&gt;=F$6),T_ORDERS[QUANTITY]),INDEX(T_ASSET['# OF ITEMS], $A11)-SUMPRODUCT(--(T_ORDERS[ASSET]=$B11),--(T_ORDERS[RENT OUT DATE]&lt;=F$6),--(T_ORDERS[RETURN DATE]&gt;=F$6),T_ORDERS[QUANTITY]))),"")</f>
        <v>#ERROR!</v>
      </c>
      <c r="G11" s="61" t="str">
        <f>IFERROR(IF($B11="","",IF(I_CH_CAL=2,SUMPRODUCT(--(T_ORDERS[ASSET]=$B11),--(T_ORDERS[RENT OUT DATE]&lt;=G$6),--(T_ORDERS[RETURN DATE]&gt;=G$6),T_ORDERS[QUANTITY]),INDEX(T_ASSET['# OF ITEMS], $A11)-SUMPRODUCT(--(T_ORDERS[ASSET]=$B11),--(T_ORDERS[RENT OUT DATE]&lt;=G$6),--(T_ORDERS[RETURN DATE]&gt;=G$6),T_ORDERS[QUANTITY]))),"")</f>
        <v>#ERROR!</v>
      </c>
      <c r="H11" s="61" t="str">
        <f>IFERROR(IF($B11="","",IF(I_CH_CAL=2,SUMPRODUCT(--(T_ORDERS[ASSET]=$B11),--(T_ORDERS[RENT OUT DATE]&lt;=H$6),--(T_ORDERS[RETURN DATE]&gt;=H$6),T_ORDERS[QUANTITY]),INDEX(T_ASSET['# OF ITEMS], $A11)-SUMPRODUCT(--(T_ORDERS[ASSET]=$B11),--(T_ORDERS[RENT OUT DATE]&lt;=H$6),--(T_ORDERS[RETURN DATE]&gt;=H$6),T_ORDERS[QUANTITY]))),"")</f>
        <v>#ERROR!</v>
      </c>
      <c r="I11" s="61" t="str">
        <f>IFERROR(IF($B11="","",IF(I_CH_CAL=2,SUMPRODUCT(--(T_ORDERS[ASSET]=$B11),--(T_ORDERS[RENT OUT DATE]&lt;=I$6),--(T_ORDERS[RETURN DATE]&gt;=I$6),T_ORDERS[QUANTITY]),INDEX(T_ASSET['# OF ITEMS], $A11)-SUMPRODUCT(--(T_ORDERS[ASSET]=$B11),--(T_ORDERS[RENT OUT DATE]&lt;=I$6),--(T_ORDERS[RETURN DATE]&gt;=I$6),T_ORDERS[QUANTITY]))),"")</f>
        <v>#ERROR!</v>
      </c>
      <c r="J11" s="61" t="str">
        <f>IFERROR(IF($B11="","",IF(I_CH_CAL=2,SUMPRODUCT(--(T_ORDERS[ASSET]=$B11),--(T_ORDERS[RENT OUT DATE]&lt;=J$6),--(T_ORDERS[RETURN DATE]&gt;=J$6),T_ORDERS[QUANTITY]),INDEX(T_ASSET['# OF ITEMS], $A11)-SUMPRODUCT(--(T_ORDERS[ASSET]=$B11),--(T_ORDERS[RENT OUT DATE]&lt;=J$6),--(T_ORDERS[RETURN DATE]&gt;=J$6),T_ORDERS[QUANTITY]))),"")</f>
        <v>#ERROR!</v>
      </c>
      <c r="K11" s="61" t="str">
        <f>IFERROR(IF($B11="","",IF(I_CH_CAL=2,SUMPRODUCT(--(T_ORDERS[ASSET]=$B11),--(T_ORDERS[RENT OUT DATE]&lt;=K$6),--(T_ORDERS[RETURN DATE]&gt;=K$6),T_ORDERS[QUANTITY]),INDEX(T_ASSET['# OF ITEMS], $A11)-SUMPRODUCT(--(T_ORDERS[ASSET]=$B11),--(T_ORDERS[RENT OUT DATE]&lt;=K$6),--(T_ORDERS[RETURN DATE]&gt;=K$6),T_ORDERS[QUANTITY]))),"")</f>
        <v>#ERROR!</v>
      </c>
      <c r="L11" s="61" t="str">
        <f>IFERROR(IF($B11="","",IF(I_CH_CAL=2,SUMPRODUCT(--(T_ORDERS[ASSET]=$B11),--(T_ORDERS[RENT OUT DATE]&lt;=L$6),--(T_ORDERS[RETURN DATE]&gt;=L$6),T_ORDERS[QUANTITY]),INDEX(T_ASSET['# OF ITEMS], $A11)-SUMPRODUCT(--(T_ORDERS[ASSET]=$B11),--(T_ORDERS[RENT OUT DATE]&lt;=L$6),--(T_ORDERS[RETURN DATE]&gt;=L$6),T_ORDERS[QUANTITY]))),"")</f>
        <v>#ERROR!</v>
      </c>
      <c r="M11" s="61" t="str">
        <f>IFERROR(IF($B11="","",IF(I_CH_CAL=2,SUMPRODUCT(--(T_ORDERS[ASSET]=$B11),--(T_ORDERS[RENT OUT DATE]&lt;=M$6),--(T_ORDERS[RETURN DATE]&gt;=M$6),T_ORDERS[QUANTITY]),INDEX(T_ASSET['# OF ITEMS], $A11)-SUMPRODUCT(--(T_ORDERS[ASSET]=$B11),--(T_ORDERS[RENT OUT DATE]&lt;=M$6),--(T_ORDERS[RETURN DATE]&gt;=M$6),T_ORDERS[QUANTITY]))),"")</f>
        <v>#ERROR!</v>
      </c>
      <c r="N11" s="61" t="str">
        <f>IFERROR(IF($B11="","",IF(I_CH_CAL=2,SUMPRODUCT(--(T_ORDERS[ASSET]=$B11),--(T_ORDERS[RENT OUT DATE]&lt;=N$6),--(T_ORDERS[RETURN DATE]&gt;=N$6),T_ORDERS[QUANTITY]),INDEX(T_ASSET['# OF ITEMS], $A11)-SUMPRODUCT(--(T_ORDERS[ASSET]=$B11),--(T_ORDERS[RENT OUT DATE]&lt;=N$6),--(T_ORDERS[RETURN DATE]&gt;=N$6),T_ORDERS[QUANTITY]))),"")</f>
        <v>#ERROR!</v>
      </c>
      <c r="O11" s="61" t="str">
        <f>IFERROR(IF($B11="","",IF(I_CH_CAL=2,SUMPRODUCT(--(T_ORDERS[ASSET]=$B11),--(T_ORDERS[RENT OUT DATE]&lt;=O$6),--(T_ORDERS[RETURN DATE]&gt;=O$6),T_ORDERS[QUANTITY]),INDEX(T_ASSET['# OF ITEMS], $A11)-SUMPRODUCT(--(T_ORDERS[ASSET]=$B11),--(T_ORDERS[RENT OUT DATE]&lt;=O$6),--(T_ORDERS[RETURN DATE]&gt;=O$6),T_ORDERS[QUANTITY]))),"")</f>
        <v>#ERROR!</v>
      </c>
      <c r="P11" s="61" t="str">
        <f>IFERROR(IF($B11="","",IF(I_CH_CAL=2,SUMPRODUCT(--(T_ORDERS[ASSET]=$B11),--(T_ORDERS[RENT OUT DATE]&lt;=P$6),--(T_ORDERS[RETURN DATE]&gt;=P$6),T_ORDERS[QUANTITY]),INDEX(T_ASSET['# OF ITEMS], $A11)-SUMPRODUCT(--(T_ORDERS[ASSET]=$B11),--(T_ORDERS[RENT OUT DATE]&lt;=P$6),--(T_ORDERS[RETURN DATE]&gt;=P$6),T_ORDERS[QUANTITY]))),"")</f>
        <v>#ERROR!</v>
      </c>
      <c r="Q11" s="61" t="str">
        <f>IFERROR(IF($B11="","",IF(I_CH_CAL=2,SUMPRODUCT(--(T_ORDERS[ASSET]=$B11),--(T_ORDERS[RENT OUT DATE]&lt;=Q$6),--(T_ORDERS[RETURN DATE]&gt;=Q$6),T_ORDERS[QUANTITY]),INDEX(T_ASSET['# OF ITEMS], $A11)-SUMPRODUCT(--(T_ORDERS[ASSET]=$B11),--(T_ORDERS[RENT OUT DATE]&lt;=Q$6),--(T_ORDERS[RETURN DATE]&gt;=Q$6),T_ORDERS[QUANTITY]))),"")</f>
        <v>#ERROR!</v>
      </c>
      <c r="R11" s="61" t="str">
        <f>IFERROR(IF($B11="","",IF(I_CH_CAL=2,SUMPRODUCT(--(T_ORDERS[ASSET]=$B11),--(T_ORDERS[RENT OUT DATE]&lt;=R$6),--(T_ORDERS[RETURN DATE]&gt;=R$6),T_ORDERS[QUANTITY]),INDEX(T_ASSET['# OF ITEMS], $A11)-SUMPRODUCT(--(T_ORDERS[ASSET]=$B11),--(T_ORDERS[RENT OUT DATE]&lt;=R$6),--(T_ORDERS[RETURN DATE]&gt;=R$6),T_ORDERS[QUANTITY]))),"")</f>
        <v>#ERROR!</v>
      </c>
      <c r="S11" s="61" t="str">
        <f>IFERROR(IF($B11="","",IF(I_CH_CAL=2,SUMPRODUCT(--(T_ORDERS[ASSET]=$B11),--(T_ORDERS[RENT OUT DATE]&lt;=S$6),--(T_ORDERS[RETURN DATE]&gt;=S$6),T_ORDERS[QUANTITY]),INDEX(T_ASSET['# OF ITEMS], $A11)-SUMPRODUCT(--(T_ORDERS[ASSET]=$B11),--(T_ORDERS[RENT OUT DATE]&lt;=S$6),--(T_ORDERS[RETURN DATE]&gt;=S$6),T_ORDERS[QUANTITY]))),"")</f>
        <v>#ERROR!</v>
      </c>
      <c r="T11" s="61" t="str">
        <f>IFERROR(IF($B11="","",IF(I_CH_CAL=2,SUMPRODUCT(--(T_ORDERS[ASSET]=$B11),--(T_ORDERS[RENT OUT DATE]&lt;=T$6),--(T_ORDERS[RETURN DATE]&gt;=T$6),T_ORDERS[QUANTITY]),INDEX(T_ASSET['# OF ITEMS], $A11)-SUMPRODUCT(--(T_ORDERS[ASSET]=$B11),--(T_ORDERS[RENT OUT DATE]&lt;=T$6),--(T_ORDERS[RETURN DATE]&gt;=T$6),T_ORDERS[QUANTITY]))),"")</f>
        <v>#ERROR!</v>
      </c>
      <c r="U11" s="61" t="str">
        <f>IFERROR(IF($B11="","",IF(I_CH_CAL=2,SUMPRODUCT(--(T_ORDERS[ASSET]=$B11),--(T_ORDERS[RENT OUT DATE]&lt;=U$6),--(T_ORDERS[RETURN DATE]&gt;=U$6),T_ORDERS[QUANTITY]),INDEX(T_ASSET['# OF ITEMS], $A11)-SUMPRODUCT(--(T_ORDERS[ASSET]=$B11),--(T_ORDERS[RENT OUT DATE]&lt;=U$6),--(T_ORDERS[RETURN DATE]&gt;=U$6),T_ORDERS[QUANTITY]))),"")</f>
        <v>#ERROR!</v>
      </c>
      <c r="V11" s="61" t="str">
        <f>IFERROR(IF($B11="","",IF(I_CH_CAL=2,SUMPRODUCT(--(T_ORDERS[ASSET]=$B11),--(T_ORDERS[RENT OUT DATE]&lt;=V$6),--(T_ORDERS[RETURN DATE]&gt;=V$6),T_ORDERS[QUANTITY]),INDEX(T_ASSET['# OF ITEMS], $A11)-SUMPRODUCT(--(T_ORDERS[ASSET]=$B11),--(T_ORDERS[RENT OUT DATE]&lt;=V$6),--(T_ORDERS[RETURN DATE]&gt;=V$6),T_ORDERS[QUANTITY]))),"")</f>
        <v>#ERROR!</v>
      </c>
      <c r="W11" s="61" t="str">
        <f>IFERROR(IF($B11="","",IF(I_CH_CAL=2,SUMPRODUCT(--(T_ORDERS[ASSET]=$B11),--(T_ORDERS[RENT OUT DATE]&lt;=W$6),--(T_ORDERS[RETURN DATE]&gt;=W$6),T_ORDERS[QUANTITY]),INDEX(T_ASSET['# OF ITEMS], $A11)-SUMPRODUCT(--(T_ORDERS[ASSET]=$B11),--(T_ORDERS[RENT OUT DATE]&lt;=W$6),--(T_ORDERS[RETURN DATE]&gt;=W$6),T_ORDERS[QUANTITY]))),"")</f>
        <v>#ERROR!</v>
      </c>
      <c r="X11" s="61" t="str">
        <f>IFERROR(IF($B11="","",IF(I_CH_CAL=2,SUMPRODUCT(--(T_ORDERS[ASSET]=$B11),--(T_ORDERS[RENT OUT DATE]&lt;=X$6),--(T_ORDERS[RETURN DATE]&gt;=X$6),T_ORDERS[QUANTITY]),INDEX(T_ASSET['# OF ITEMS], $A11)-SUMPRODUCT(--(T_ORDERS[ASSET]=$B11),--(T_ORDERS[RENT OUT DATE]&lt;=X$6),--(T_ORDERS[RETURN DATE]&gt;=X$6),T_ORDERS[QUANTITY]))),"")</f>
        <v>#ERROR!</v>
      </c>
      <c r="Y11" s="61" t="str">
        <f>IFERROR(IF($B11="","",IF(I_CH_CAL=2,SUMPRODUCT(--(T_ORDERS[ASSET]=$B11),--(T_ORDERS[RENT OUT DATE]&lt;=Y$6),--(T_ORDERS[RETURN DATE]&gt;=Y$6),T_ORDERS[QUANTITY]),INDEX(T_ASSET['# OF ITEMS], $A11)-SUMPRODUCT(--(T_ORDERS[ASSET]=$B11),--(T_ORDERS[RENT OUT DATE]&lt;=Y$6),--(T_ORDERS[RETURN DATE]&gt;=Y$6),T_ORDERS[QUANTITY]))),"")</f>
        <v>#ERROR!</v>
      </c>
      <c r="Z11" s="61" t="str">
        <f>IFERROR(IF($B11="","",IF(I_CH_CAL=2,SUMPRODUCT(--(T_ORDERS[ASSET]=$B11),--(T_ORDERS[RENT OUT DATE]&lt;=Z$6),--(T_ORDERS[RETURN DATE]&gt;=Z$6),T_ORDERS[QUANTITY]),INDEX(T_ASSET['# OF ITEMS], $A11)-SUMPRODUCT(--(T_ORDERS[ASSET]=$B11),--(T_ORDERS[RENT OUT DATE]&lt;=Z$6),--(T_ORDERS[RETURN DATE]&gt;=Z$6),T_ORDERS[QUANTITY]))),"")</f>
        <v>#ERROR!</v>
      </c>
      <c r="AA11" s="61" t="str">
        <f>IFERROR(IF($B11="","",IF(I_CH_CAL=2,SUMPRODUCT(--(T_ORDERS[ASSET]=$B11),--(T_ORDERS[RENT OUT DATE]&lt;=AA$6),--(T_ORDERS[RETURN DATE]&gt;=AA$6),T_ORDERS[QUANTITY]),INDEX(T_ASSET['# OF ITEMS], $A11)-SUMPRODUCT(--(T_ORDERS[ASSET]=$B11),--(T_ORDERS[RENT OUT DATE]&lt;=AA$6),--(T_ORDERS[RETURN DATE]&gt;=AA$6),T_ORDERS[QUANTITY]))),"")</f>
        <v>#ERROR!</v>
      </c>
      <c r="AB11" s="61" t="str">
        <f>IFERROR(IF($B11="","",IF(I_CH_CAL=2,SUMPRODUCT(--(T_ORDERS[ASSET]=$B11),--(T_ORDERS[RENT OUT DATE]&lt;=AB$6),--(T_ORDERS[RETURN DATE]&gt;=AB$6),T_ORDERS[QUANTITY]),INDEX(T_ASSET['# OF ITEMS], $A11)-SUMPRODUCT(--(T_ORDERS[ASSET]=$B11),--(T_ORDERS[RENT OUT DATE]&lt;=AB$6),--(T_ORDERS[RETURN DATE]&gt;=AB$6),T_ORDERS[QUANTITY]))),"")</f>
        <v>#ERROR!</v>
      </c>
      <c r="AC11" s="61" t="str">
        <f>IFERROR(IF($B11="","",IF(I_CH_CAL=2,SUMPRODUCT(--(T_ORDERS[ASSET]=$B11),--(T_ORDERS[RENT OUT DATE]&lt;=AC$6),--(T_ORDERS[RETURN DATE]&gt;=AC$6),T_ORDERS[QUANTITY]),INDEX(T_ASSET['# OF ITEMS], $A11)-SUMPRODUCT(--(T_ORDERS[ASSET]=$B11),--(T_ORDERS[RENT OUT DATE]&lt;=AC$6),--(T_ORDERS[RETURN DATE]&gt;=AC$6),T_ORDERS[QUANTITY]))),"")</f>
        <v>#ERROR!</v>
      </c>
      <c r="AD11" s="61" t="str">
        <f>IFERROR(IF($B11="","",IF(I_CH_CAL=2,SUMPRODUCT(--(T_ORDERS[ASSET]=$B11),--(T_ORDERS[RENT OUT DATE]&lt;=AD$6),--(T_ORDERS[RETURN DATE]&gt;=AD$6),T_ORDERS[QUANTITY]),INDEX(T_ASSET['# OF ITEMS], $A11)-SUMPRODUCT(--(T_ORDERS[ASSET]=$B11),--(T_ORDERS[RENT OUT DATE]&lt;=AD$6),--(T_ORDERS[RETURN DATE]&gt;=AD$6),T_ORDERS[QUANTITY]))),"")</f>
        <v>#ERROR!</v>
      </c>
      <c r="AE11" s="61" t="str">
        <f>IFERROR(IF($B11="","",IF(I_CH_CAL=2,SUMPRODUCT(--(T_ORDERS[ASSET]=$B11),--(T_ORDERS[RENT OUT DATE]&lt;=AE$6),--(T_ORDERS[RETURN DATE]&gt;=AE$6),T_ORDERS[QUANTITY]),INDEX(T_ASSET['# OF ITEMS], $A11)-SUMPRODUCT(--(T_ORDERS[ASSET]=$B11),--(T_ORDERS[RENT OUT DATE]&lt;=AE$6),--(T_ORDERS[RETURN DATE]&gt;=AE$6),T_ORDERS[QUANTITY]))),"")</f>
        <v>#ERROR!</v>
      </c>
      <c r="AF11" s="61" t="str">
        <f>IFERROR(IF($B11="","",IF(I_CH_CAL=2,SUMPRODUCT(--(T_ORDERS[ASSET]=$B11),--(T_ORDERS[RENT OUT DATE]&lt;=AF$6),--(T_ORDERS[RETURN DATE]&gt;=AF$6),T_ORDERS[QUANTITY]),INDEX(T_ASSET['# OF ITEMS], $A11)-SUMPRODUCT(--(T_ORDERS[ASSET]=$B11),--(T_ORDERS[RENT OUT DATE]&lt;=AF$6),--(T_ORDERS[RETURN DATE]&gt;=AF$6),T_ORDERS[QUANTITY]))),"")</f>
        <v>#ERROR!</v>
      </c>
      <c r="AG11" s="61" t="str">
        <f>IFERROR(IF($B11="","",IF(I_CH_CAL=2,SUMPRODUCT(--(T_ORDERS[ASSET]=$B11),--(T_ORDERS[RENT OUT DATE]&lt;=AG$6),--(T_ORDERS[RETURN DATE]&gt;=AG$6),T_ORDERS[QUANTITY]),INDEX(T_ASSET['# OF ITEMS], $A11)-SUMPRODUCT(--(T_ORDERS[ASSET]=$B11),--(T_ORDERS[RENT OUT DATE]&lt;=AG$6),--(T_ORDERS[RETURN DATE]&gt;=AG$6),T_ORDERS[QUANTITY]))),"")</f>
        <v>#ERROR!</v>
      </c>
    </row>
    <row r="12">
      <c r="A12" s="58">
        <f t="shared" si="3"/>
        <v>5</v>
      </c>
      <c r="B12" s="58" t="str">
        <f t="shared" si="4"/>
        <v/>
      </c>
      <c r="C12" s="61" t="str">
        <f>IFERROR(IF($B12="","",IF(I_CH_CAL=2,SUMPRODUCT(--(T_ORDERS[ASSET]=$B12),--(T_ORDERS[RENT OUT DATE]&lt;=C$6),--(T_ORDERS[RETURN DATE]&gt;=C$6),T_ORDERS[QUANTITY]),INDEX(T_ASSET['# OF ITEMS], $A12)-SUMPRODUCT(--(T_ORDERS[ASSET]=$B12),--(T_ORDERS[RENT OUT DATE]&lt;=C$6),--(T_ORDERS[RETURN DATE]&gt;=C$6),T_ORDERS[QUANTITY]))),"")</f>
        <v>#ERROR!</v>
      </c>
      <c r="D12" s="61" t="str">
        <f>IFERROR(IF($B12="","",IF(I_CH_CAL=2,SUMPRODUCT(--(T_ORDERS[ASSET]=$B12),--(T_ORDERS[RENT OUT DATE]&lt;=D$6),--(T_ORDERS[RETURN DATE]&gt;=D$6),T_ORDERS[QUANTITY]),INDEX(T_ASSET['# OF ITEMS], $A12)-SUMPRODUCT(--(T_ORDERS[ASSET]=$B12),--(T_ORDERS[RENT OUT DATE]&lt;=D$6),--(T_ORDERS[RETURN DATE]&gt;=D$6),T_ORDERS[QUANTITY]))),"")</f>
        <v>#ERROR!</v>
      </c>
      <c r="E12" s="61" t="str">
        <f>IFERROR(IF($B12="","",IF(I_CH_CAL=2,SUMPRODUCT(--(T_ORDERS[ASSET]=$B12),--(T_ORDERS[RENT OUT DATE]&lt;=E$6),--(T_ORDERS[RETURN DATE]&gt;=E$6),T_ORDERS[QUANTITY]),INDEX(T_ASSET['# OF ITEMS], $A12)-SUMPRODUCT(--(T_ORDERS[ASSET]=$B12),--(T_ORDERS[RENT OUT DATE]&lt;=E$6),--(T_ORDERS[RETURN DATE]&gt;=E$6),T_ORDERS[QUANTITY]))),"")</f>
        <v>#ERROR!</v>
      </c>
      <c r="F12" s="61" t="str">
        <f>IFERROR(IF($B12="","",IF(I_CH_CAL=2,SUMPRODUCT(--(T_ORDERS[ASSET]=$B12),--(T_ORDERS[RENT OUT DATE]&lt;=F$6),--(T_ORDERS[RETURN DATE]&gt;=F$6),T_ORDERS[QUANTITY]),INDEX(T_ASSET['# OF ITEMS], $A12)-SUMPRODUCT(--(T_ORDERS[ASSET]=$B12),--(T_ORDERS[RENT OUT DATE]&lt;=F$6),--(T_ORDERS[RETURN DATE]&gt;=F$6),T_ORDERS[QUANTITY]))),"")</f>
        <v>#ERROR!</v>
      </c>
      <c r="G12" s="61" t="str">
        <f>IFERROR(IF($B12="","",IF(I_CH_CAL=2,SUMPRODUCT(--(T_ORDERS[ASSET]=$B12),--(T_ORDERS[RENT OUT DATE]&lt;=G$6),--(T_ORDERS[RETURN DATE]&gt;=G$6),T_ORDERS[QUANTITY]),INDEX(T_ASSET['# OF ITEMS], $A12)-SUMPRODUCT(--(T_ORDERS[ASSET]=$B12),--(T_ORDERS[RENT OUT DATE]&lt;=G$6),--(T_ORDERS[RETURN DATE]&gt;=G$6),T_ORDERS[QUANTITY]))),"")</f>
        <v>#ERROR!</v>
      </c>
      <c r="H12" s="61" t="str">
        <f>IFERROR(IF($B12="","",IF(I_CH_CAL=2,SUMPRODUCT(--(T_ORDERS[ASSET]=$B12),--(T_ORDERS[RENT OUT DATE]&lt;=H$6),--(T_ORDERS[RETURN DATE]&gt;=H$6),T_ORDERS[QUANTITY]),INDEX(T_ASSET['# OF ITEMS], $A12)-SUMPRODUCT(--(T_ORDERS[ASSET]=$B12),--(T_ORDERS[RENT OUT DATE]&lt;=H$6),--(T_ORDERS[RETURN DATE]&gt;=H$6),T_ORDERS[QUANTITY]))),"")</f>
        <v>#ERROR!</v>
      </c>
      <c r="I12" s="61" t="str">
        <f>IFERROR(IF($B12="","",IF(I_CH_CAL=2,SUMPRODUCT(--(T_ORDERS[ASSET]=$B12),--(T_ORDERS[RENT OUT DATE]&lt;=I$6),--(T_ORDERS[RETURN DATE]&gt;=I$6),T_ORDERS[QUANTITY]),INDEX(T_ASSET['# OF ITEMS], $A12)-SUMPRODUCT(--(T_ORDERS[ASSET]=$B12),--(T_ORDERS[RENT OUT DATE]&lt;=I$6),--(T_ORDERS[RETURN DATE]&gt;=I$6),T_ORDERS[QUANTITY]))),"")</f>
        <v>#ERROR!</v>
      </c>
      <c r="J12" s="61" t="str">
        <f>IFERROR(IF($B12="","",IF(I_CH_CAL=2,SUMPRODUCT(--(T_ORDERS[ASSET]=$B12),--(T_ORDERS[RENT OUT DATE]&lt;=J$6),--(T_ORDERS[RETURN DATE]&gt;=J$6),T_ORDERS[QUANTITY]),INDEX(T_ASSET['# OF ITEMS], $A12)-SUMPRODUCT(--(T_ORDERS[ASSET]=$B12),--(T_ORDERS[RENT OUT DATE]&lt;=J$6),--(T_ORDERS[RETURN DATE]&gt;=J$6),T_ORDERS[QUANTITY]))),"")</f>
        <v>#ERROR!</v>
      </c>
      <c r="K12" s="61" t="str">
        <f>IFERROR(IF($B12="","",IF(I_CH_CAL=2,SUMPRODUCT(--(T_ORDERS[ASSET]=$B12),--(T_ORDERS[RENT OUT DATE]&lt;=K$6),--(T_ORDERS[RETURN DATE]&gt;=K$6),T_ORDERS[QUANTITY]),INDEX(T_ASSET['# OF ITEMS], $A12)-SUMPRODUCT(--(T_ORDERS[ASSET]=$B12),--(T_ORDERS[RENT OUT DATE]&lt;=K$6),--(T_ORDERS[RETURN DATE]&gt;=K$6),T_ORDERS[QUANTITY]))),"")</f>
        <v>#ERROR!</v>
      </c>
      <c r="L12" s="61" t="str">
        <f>IFERROR(IF($B12="","",IF(I_CH_CAL=2,SUMPRODUCT(--(T_ORDERS[ASSET]=$B12),--(T_ORDERS[RENT OUT DATE]&lt;=L$6),--(T_ORDERS[RETURN DATE]&gt;=L$6),T_ORDERS[QUANTITY]),INDEX(T_ASSET['# OF ITEMS], $A12)-SUMPRODUCT(--(T_ORDERS[ASSET]=$B12),--(T_ORDERS[RENT OUT DATE]&lt;=L$6),--(T_ORDERS[RETURN DATE]&gt;=L$6),T_ORDERS[QUANTITY]))),"")</f>
        <v>#ERROR!</v>
      </c>
      <c r="M12" s="61" t="str">
        <f>IFERROR(IF($B12="","",IF(I_CH_CAL=2,SUMPRODUCT(--(T_ORDERS[ASSET]=$B12),--(T_ORDERS[RENT OUT DATE]&lt;=M$6),--(T_ORDERS[RETURN DATE]&gt;=M$6),T_ORDERS[QUANTITY]),INDEX(T_ASSET['# OF ITEMS], $A12)-SUMPRODUCT(--(T_ORDERS[ASSET]=$B12),--(T_ORDERS[RENT OUT DATE]&lt;=M$6),--(T_ORDERS[RETURN DATE]&gt;=M$6),T_ORDERS[QUANTITY]))),"")</f>
        <v>#ERROR!</v>
      </c>
      <c r="N12" s="61" t="str">
        <f>IFERROR(IF($B12="","",IF(I_CH_CAL=2,SUMPRODUCT(--(T_ORDERS[ASSET]=$B12),--(T_ORDERS[RENT OUT DATE]&lt;=N$6),--(T_ORDERS[RETURN DATE]&gt;=N$6),T_ORDERS[QUANTITY]),INDEX(T_ASSET['# OF ITEMS], $A12)-SUMPRODUCT(--(T_ORDERS[ASSET]=$B12),--(T_ORDERS[RENT OUT DATE]&lt;=N$6),--(T_ORDERS[RETURN DATE]&gt;=N$6),T_ORDERS[QUANTITY]))),"")</f>
        <v>#ERROR!</v>
      </c>
      <c r="O12" s="61" t="str">
        <f>IFERROR(IF($B12="","",IF(I_CH_CAL=2,SUMPRODUCT(--(T_ORDERS[ASSET]=$B12),--(T_ORDERS[RENT OUT DATE]&lt;=O$6),--(T_ORDERS[RETURN DATE]&gt;=O$6),T_ORDERS[QUANTITY]),INDEX(T_ASSET['# OF ITEMS], $A12)-SUMPRODUCT(--(T_ORDERS[ASSET]=$B12),--(T_ORDERS[RENT OUT DATE]&lt;=O$6),--(T_ORDERS[RETURN DATE]&gt;=O$6),T_ORDERS[QUANTITY]))),"")</f>
        <v>#ERROR!</v>
      </c>
      <c r="P12" s="61" t="str">
        <f>IFERROR(IF($B12="","",IF(I_CH_CAL=2,SUMPRODUCT(--(T_ORDERS[ASSET]=$B12),--(T_ORDERS[RENT OUT DATE]&lt;=P$6),--(T_ORDERS[RETURN DATE]&gt;=P$6),T_ORDERS[QUANTITY]),INDEX(T_ASSET['# OF ITEMS], $A12)-SUMPRODUCT(--(T_ORDERS[ASSET]=$B12),--(T_ORDERS[RENT OUT DATE]&lt;=P$6),--(T_ORDERS[RETURN DATE]&gt;=P$6),T_ORDERS[QUANTITY]))),"")</f>
        <v>#ERROR!</v>
      </c>
      <c r="Q12" s="61" t="str">
        <f>IFERROR(IF($B12="","",IF(I_CH_CAL=2,SUMPRODUCT(--(T_ORDERS[ASSET]=$B12),--(T_ORDERS[RENT OUT DATE]&lt;=Q$6),--(T_ORDERS[RETURN DATE]&gt;=Q$6),T_ORDERS[QUANTITY]),INDEX(T_ASSET['# OF ITEMS], $A12)-SUMPRODUCT(--(T_ORDERS[ASSET]=$B12),--(T_ORDERS[RENT OUT DATE]&lt;=Q$6),--(T_ORDERS[RETURN DATE]&gt;=Q$6),T_ORDERS[QUANTITY]))),"")</f>
        <v>#ERROR!</v>
      </c>
      <c r="R12" s="61" t="str">
        <f>IFERROR(IF($B12="","",IF(I_CH_CAL=2,SUMPRODUCT(--(T_ORDERS[ASSET]=$B12),--(T_ORDERS[RENT OUT DATE]&lt;=R$6),--(T_ORDERS[RETURN DATE]&gt;=R$6),T_ORDERS[QUANTITY]),INDEX(T_ASSET['# OF ITEMS], $A12)-SUMPRODUCT(--(T_ORDERS[ASSET]=$B12),--(T_ORDERS[RENT OUT DATE]&lt;=R$6),--(T_ORDERS[RETURN DATE]&gt;=R$6),T_ORDERS[QUANTITY]))),"")</f>
        <v>#ERROR!</v>
      </c>
      <c r="S12" s="61" t="str">
        <f>IFERROR(IF($B12="","",IF(I_CH_CAL=2,SUMPRODUCT(--(T_ORDERS[ASSET]=$B12),--(T_ORDERS[RENT OUT DATE]&lt;=S$6),--(T_ORDERS[RETURN DATE]&gt;=S$6),T_ORDERS[QUANTITY]),INDEX(T_ASSET['# OF ITEMS], $A12)-SUMPRODUCT(--(T_ORDERS[ASSET]=$B12),--(T_ORDERS[RENT OUT DATE]&lt;=S$6),--(T_ORDERS[RETURN DATE]&gt;=S$6),T_ORDERS[QUANTITY]))),"")</f>
        <v>#ERROR!</v>
      </c>
      <c r="T12" s="61" t="str">
        <f>IFERROR(IF($B12="","",IF(I_CH_CAL=2,SUMPRODUCT(--(T_ORDERS[ASSET]=$B12),--(T_ORDERS[RENT OUT DATE]&lt;=T$6),--(T_ORDERS[RETURN DATE]&gt;=T$6),T_ORDERS[QUANTITY]),INDEX(T_ASSET['# OF ITEMS], $A12)-SUMPRODUCT(--(T_ORDERS[ASSET]=$B12),--(T_ORDERS[RENT OUT DATE]&lt;=T$6),--(T_ORDERS[RETURN DATE]&gt;=T$6),T_ORDERS[QUANTITY]))),"")</f>
        <v>#ERROR!</v>
      </c>
      <c r="U12" s="61" t="str">
        <f>IFERROR(IF($B12="","",IF(I_CH_CAL=2,SUMPRODUCT(--(T_ORDERS[ASSET]=$B12),--(T_ORDERS[RENT OUT DATE]&lt;=U$6),--(T_ORDERS[RETURN DATE]&gt;=U$6),T_ORDERS[QUANTITY]),INDEX(T_ASSET['# OF ITEMS], $A12)-SUMPRODUCT(--(T_ORDERS[ASSET]=$B12),--(T_ORDERS[RENT OUT DATE]&lt;=U$6),--(T_ORDERS[RETURN DATE]&gt;=U$6),T_ORDERS[QUANTITY]))),"")</f>
        <v>#ERROR!</v>
      </c>
      <c r="V12" s="61" t="str">
        <f>IFERROR(IF($B12="","",IF(I_CH_CAL=2,SUMPRODUCT(--(T_ORDERS[ASSET]=$B12),--(T_ORDERS[RENT OUT DATE]&lt;=V$6),--(T_ORDERS[RETURN DATE]&gt;=V$6),T_ORDERS[QUANTITY]),INDEX(T_ASSET['# OF ITEMS], $A12)-SUMPRODUCT(--(T_ORDERS[ASSET]=$B12),--(T_ORDERS[RENT OUT DATE]&lt;=V$6),--(T_ORDERS[RETURN DATE]&gt;=V$6),T_ORDERS[QUANTITY]))),"")</f>
        <v>#ERROR!</v>
      </c>
      <c r="W12" s="61" t="str">
        <f>IFERROR(IF($B12="","",IF(I_CH_CAL=2,SUMPRODUCT(--(T_ORDERS[ASSET]=$B12),--(T_ORDERS[RENT OUT DATE]&lt;=W$6),--(T_ORDERS[RETURN DATE]&gt;=W$6),T_ORDERS[QUANTITY]),INDEX(T_ASSET['# OF ITEMS], $A12)-SUMPRODUCT(--(T_ORDERS[ASSET]=$B12),--(T_ORDERS[RENT OUT DATE]&lt;=W$6),--(T_ORDERS[RETURN DATE]&gt;=W$6),T_ORDERS[QUANTITY]))),"")</f>
        <v>#ERROR!</v>
      </c>
      <c r="X12" s="61" t="str">
        <f>IFERROR(IF($B12="","",IF(I_CH_CAL=2,SUMPRODUCT(--(T_ORDERS[ASSET]=$B12),--(T_ORDERS[RENT OUT DATE]&lt;=X$6),--(T_ORDERS[RETURN DATE]&gt;=X$6),T_ORDERS[QUANTITY]),INDEX(T_ASSET['# OF ITEMS], $A12)-SUMPRODUCT(--(T_ORDERS[ASSET]=$B12),--(T_ORDERS[RENT OUT DATE]&lt;=X$6),--(T_ORDERS[RETURN DATE]&gt;=X$6),T_ORDERS[QUANTITY]))),"")</f>
        <v>#ERROR!</v>
      </c>
      <c r="Y12" s="61" t="str">
        <f>IFERROR(IF($B12="","",IF(I_CH_CAL=2,SUMPRODUCT(--(T_ORDERS[ASSET]=$B12),--(T_ORDERS[RENT OUT DATE]&lt;=Y$6),--(T_ORDERS[RETURN DATE]&gt;=Y$6),T_ORDERS[QUANTITY]),INDEX(T_ASSET['# OF ITEMS], $A12)-SUMPRODUCT(--(T_ORDERS[ASSET]=$B12),--(T_ORDERS[RENT OUT DATE]&lt;=Y$6),--(T_ORDERS[RETURN DATE]&gt;=Y$6),T_ORDERS[QUANTITY]))),"")</f>
        <v>#ERROR!</v>
      </c>
      <c r="Z12" s="61" t="str">
        <f>IFERROR(IF($B12="","",IF(I_CH_CAL=2,SUMPRODUCT(--(T_ORDERS[ASSET]=$B12),--(T_ORDERS[RENT OUT DATE]&lt;=Z$6),--(T_ORDERS[RETURN DATE]&gt;=Z$6),T_ORDERS[QUANTITY]),INDEX(T_ASSET['# OF ITEMS], $A12)-SUMPRODUCT(--(T_ORDERS[ASSET]=$B12),--(T_ORDERS[RENT OUT DATE]&lt;=Z$6),--(T_ORDERS[RETURN DATE]&gt;=Z$6),T_ORDERS[QUANTITY]))),"")</f>
        <v>#ERROR!</v>
      </c>
      <c r="AA12" s="61" t="str">
        <f>IFERROR(IF($B12="","",IF(I_CH_CAL=2,SUMPRODUCT(--(T_ORDERS[ASSET]=$B12),--(T_ORDERS[RENT OUT DATE]&lt;=AA$6),--(T_ORDERS[RETURN DATE]&gt;=AA$6),T_ORDERS[QUANTITY]),INDEX(T_ASSET['# OF ITEMS], $A12)-SUMPRODUCT(--(T_ORDERS[ASSET]=$B12),--(T_ORDERS[RENT OUT DATE]&lt;=AA$6),--(T_ORDERS[RETURN DATE]&gt;=AA$6),T_ORDERS[QUANTITY]))),"")</f>
        <v>#ERROR!</v>
      </c>
      <c r="AB12" s="61" t="str">
        <f>IFERROR(IF($B12="","",IF(I_CH_CAL=2,SUMPRODUCT(--(T_ORDERS[ASSET]=$B12),--(T_ORDERS[RENT OUT DATE]&lt;=AB$6),--(T_ORDERS[RETURN DATE]&gt;=AB$6),T_ORDERS[QUANTITY]),INDEX(T_ASSET['# OF ITEMS], $A12)-SUMPRODUCT(--(T_ORDERS[ASSET]=$B12),--(T_ORDERS[RENT OUT DATE]&lt;=AB$6),--(T_ORDERS[RETURN DATE]&gt;=AB$6),T_ORDERS[QUANTITY]))),"")</f>
        <v>#ERROR!</v>
      </c>
      <c r="AC12" s="61" t="str">
        <f>IFERROR(IF($B12="","",IF(I_CH_CAL=2,SUMPRODUCT(--(T_ORDERS[ASSET]=$B12),--(T_ORDERS[RENT OUT DATE]&lt;=AC$6),--(T_ORDERS[RETURN DATE]&gt;=AC$6),T_ORDERS[QUANTITY]),INDEX(T_ASSET['# OF ITEMS], $A12)-SUMPRODUCT(--(T_ORDERS[ASSET]=$B12),--(T_ORDERS[RENT OUT DATE]&lt;=AC$6),--(T_ORDERS[RETURN DATE]&gt;=AC$6),T_ORDERS[QUANTITY]))),"")</f>
        <v>#ERROR!</v>
      </c>
      <c r="AD12" s="61" t="str">
        <f>IFERROR(IF($B12="","",IF(I_CH_CAL=2,SUMPRODUCT(--(T_ORDERS[ASSET]=$B12),--(T_ORDERS[RENT OUT DATE]&lt;=AD$6),--(T_ORDERS[RETURN DATE]&gt;=AD$6),T_ORDERS[QUANTITY]),INDEX(T_ASSET['# OF ITEMS], $A12)-SUMPRODUCT(--(T_ORDERS[ASSET]=$B12),--(T_ORDERS[RENT OUT DATE]&lt;=AD$6),--(T_ORDERS[RETURN DATE]&gt;=AD$6),T_ORDERS[QUANTITY]))),"")</f>
        <v>#ERROR!</v>
      </c>
      <c r="AE12" s="61" t="str">
        <f>IFERROR(IF($B12="","",IF(I_CH_CAL=2,SUMPRODUCT(--(T_ORDERS[ASSET]=$B12),--(T_ORDERS[RENT OUT DATE]&lt;=AE$6),--(T_ORDERS[RETURN DATE]&gt;=AE$6),T_ORDERS[QUANTITY]),INDEX(T_ASSET['# OF ITEMS], $A12)-SUMPRODUCT(--(T_ORDERS[ASSET]=$B12),--(T_ORDERS[RENT OUT DATE]&lt;=AE$6),--(T_ORDERS[RETURN DATE]&gt;=AE$6),T_ORDERS[QUANTITY]))),"")</f>
        <v>#ERROR!</v>
      </c>
      <c r="AF12" s="61" t="str">
        <f>IFERROR(IF($B12="","",IF(I_CH_CAL=2,SUMPRODUCT(--(T_ORDERS[ASSET]=$B12),--(T_ORDERS[RENT OUT DATE]&lt;=AF$6),--(T_ORDERS[RETURN DATE]&gt;=AF$6),T_ORDERS[QUANTITY]),INDEX(T_ASSET['# OF ITEMS], $A12)-SUMPRODUCT(--(T_ORDERS[ASSET]=$B12),--(T_ORDERS[RENT OUT DATE]&lt;=AF$6),--(T_ORDERS[RETURN DATE]&gt;=AF$6),T_ORDERS[QUANTITY]))),"")</f>
        <v>#ERROR!</v>
      </c>
      <c r="AG12" s="61" t="str">
        <f>IFERROR(IF($B12="","",IF(I_CH_CAL=2,SUMPRODUCT(--(T_ORDERS[ASSET]=$B12),--(T_ORDERS[RENT OUT DATE]&lt;=AG$6),--(T_ORDERS[RETURN DATE]&gt;=AG$6),T_ORDERS[QUANTITY]),INDEX(T_ASSET['# OF ITEMS], $A12)-SUMPRODUCT(--(T_ORDERS[ASSET]=$B12),--(T_ORDERS[RENT OUT DATE]&lt;=AG$6),--(T_ORDERS[RETURN DATE]&gt;=AG$6),T_ORDERS[QUANTITY]))),"")</f>
        <v>#ERROR!</v>
      </c>
    </row>
    <row r="13">
      <c r="A13" s="58">
        <f t="shared" si="3"/>
        <v>6</v>
      </c>
      <c r="B13" s="58" t="str">
        <f t="shared" si="4"/>
        <v/>
      </c>
      <c r="C13" s="61" t="str">
        <f>IFERROR(IF($B13="","",IF(I_CH_CAL=2,SUMPRODUCT(--(T_ORDERS[ASSET]=$B13),--(T_ORDERS[RENT OUT DATE]&lt;=C$6),--(T_ORDERS[RETURN DATE]&gt;=C$6),T_ORDERS[QUANTITY]),INDEX(T_ASSET['# OF ITEMS], $A13)-SUMPRODUCT(--(T_ORDERS[ASSET]=$B13),--(T_ORDERS[RENT OUT DATE]&lt;=C$6),--(T_ORDERS[RETURN DATE]&gt;=C$6),T_ORDERS[QUANTITY]))),"")</f>
        <v>#ERROR!</v>
      </c>
      <c r="D13" s="61" t="str">
        <f>IFERROR(IF($B13="","",IF(I_CH_CAL=2,SUMPRODUCT(--(T_ORDERS[ASSET]=$B13),--(T_ORDERS[RENT OUT DATE]&lt;=D$6),--(T_ORDERS[RETURN DATE]&gt;=D$6),T_ORDERS[QUANTITY]),INDEX(T_ASSET['# OF ITEMS], $A13)-SUMPRODUCT(--(T_ORDERS[ASSET]=$B13),--(T_ORDERS[RENT OUT DATE]&lt;=D$6),--(T_ORDERS[RETURN DATE]&gt;=D$6),T_ORDERS[QUANTITY]))),"")</f>
        <v>#ERROR!</v>
      </c>
      <c r="E13" s="61" t="str">
        <f>IFERROR(IF($B13="","",IF(I_CH_CAL=2,SUMPRODUCT(--(T_ORDERS[ASSET]=$B13),--(T_ORDERS[RENT OUT DATE]&lt;=E$6),--(T_ORDERS[RETURN DATE]&gt;=E$6),T_ORDERS[QUANTITY]),INDEX(T_ASSET['# OF ITEMS], $A13)-SUMPRODUCT(--(T_ORDERS[ASSET]=$B13),--(T_ORDERS[RENT OUT DATE]&lt;=E$6),--(T_ORDERS[RETURN DATE]&gt;=E$6),T_ORDERS[QUANTITY]))),"")</f>
        <v>#ERROR!</v>
      </c>
      <c r="F13" s="61" t="str">
        <f>IFERROR(IF($B13="","",IF(I_CH_CAL=2,SUMPRODUCT(--(T_ORDERS[ASSET]=$B13),--(T_ORDERS[RENT OUT DATE]&lt;=F$6),--(T_ORDERS[RETURN DATE]&gt;=F$6),T_ORDERS[QUANTITY]),INDEX(T_ASSET['# OF ITEMS], $A13)-SUMPRODUCT(--(T_ORDERS[ASSET]=$B13),--(T_ORDERS[RENT OUT DATE]&lt;=F$6),--(T_ORDERS[RETURN DATE]&gt;=F$6),T_ORDERS[QUANTITY]))),"")</f>
        <v>#ERROR!</v>
      </c>
      <c r="G13" s="61" t="str">
        <f>IFERROR(IF($B13="","",IF(I_CH_CAL=2,SUMPRODUCT(--(T_ORDERS[ASSET]=$B13),--(T_ORDERS[RENT OUT DATE]&lt;=G$6),--(T_ORDERS[RETURN DATE]&gt;=G$6),T_ORDERS[QUANTITY]),INDEX(T_ASSET['# OF ITEMS], $A13)-SUMPRODUCT(--(T_ORDERS[ASSET]=$B13),--(T_ORDERS[RENT OUT DATE]&lt;=G$6),--(T_ORDERS[RETURN DATE]&gt;=G$6),T_ORDERS[QUANTITY]))),"")</f>
        <v>#ERROR!</v>
      </c>
      <c r="H13" s="61" t="str">
        <f>IFERROR(IF($B13="","",IF(I_CH_CAL=2,SUMPRODUCT(--(T_ORDERS[ASSET]=$B13),--(T_ORDERS[RENT OUT DATE]&lt;=H$6),--(T_ORDERS[RETURN DATE]&gt;=H$6),T_ORDERS[QUANTITY]),INDEX(T_ASSET['# OF ITEMS], $A13)-SUMPRODUCT(--(T_ORDERS[ASSET]=$B13),--(T_ORDERS[RENT OUT DATE]&lt;=H$6),--(T_ORDERS[RETURN DATE]&gt;=H$6),T_ORDERS[QUANTITY]))),"")</f>
        <v>#ERROR!</v>
      </c>
      <c r="I13" s="61" t="str">
        <f>IFERROR(IF($B13="","",IF(I_CH_CAL=2,SUMPRODUCT(--(T_ORDERS[ASSET]=$B13),--(T_ORDERS[RENT OUT DATE]&lt;=I$6),--(T_ORDERS[RETURN DATE]&gt;=I$6),T_ORDERS[QUANTITY]),INDEX(T_ASSET['# OF ITEMS], $A13)-SUMPRODUCT(--(T_ORDERS[ASSET]=$B13),--(T_ORDERS[RENT OUT DATE]&lt;=I$6),--(T_ORDERS[RETURN DATE]&gt;=I$6),T_ORDERS[QUANTITY]))),"")</f>
        <v>#ERROR!</v>
      </c>
      <c r="J13" s="61" t="str">
        <f>IFERROR(IF($B13="","",IF(I_CH_CAL=2,SUMPRODUCT(--(T_ORDERS[ASSET]=$B13),--(T_ORDERS[RENT OUT DATE]&lt;=J$6),--(T_ORDERS[RETURN DATE]&gt;=J$6),T_ORDERS[QUANTITY]),INDEX(T_ASSET['# OF ITEMS], $A13)-SUMPRODUCT(--(T_ORDERS[ASSET]=$B13),--(T_ORDERS[RENT OUT DATE]&lt;=J$6),--(T_ORDERS[RETURN DATE]&gt;=J$6),T_ORDERS[QUANTITY]))),"")</f>
        <v>#ERROR!</v>
      </c>
      <c r="K13" s="61" t="str">
        <f>IFERROR(IF($B13="","",IF(I_CH_CAL=2,SUMPRODUCT(--(T_ORDERS[ASSET]=$B13),--(T_ORDERS[RENT OUT DATE]&lt;=K$6),--(T_ORDERS[RETURN DATE]&gt;=K$6),T_ORDERS[QUANTITY]),INDEX(T_ASSET['# OF ITEMS], $A13)-SUMPRODUCT(--(T_ORDERS[ASSET]=$B13),--(T_ORDERS[RENT OUT DATE]&lt;=K$6),--(T_ORDERS[RETURN DATE]&gt;=K$6),T_ORDERS[QUANTITY]))),"")</f>
        <v>#ERROR!</v>
      </c>
      <c r="L13" s="61" t="str">
        <f>IFERROR(IF($B13="","",IF(I_CH_CAL=2,SUMPRODUCT(--(T_ORDERS[ASSET]=$B13),--(T_ORDERS[RENT OUT DATE]&lt;=L$6),--(T_ORDERS[RETURN DATE]&gt;=L$6),T_ORDERS[QUANTITY]),INDEX(T_ASSET['# OF ITEMS], $A13)-SUMPRODUCT(--(T_ORDERS[ASSET]=$B13),--(T_ORDERS[RENT OUT DATE]&lt;=L$6),--(T_ORDERS[RETURN DATE]&gt;=L$6),T_ORDERS[QUANTITY]))),"")</f>
        <v>#ERROR!</v>
      </c>
      <c r="M13" s="61" t="str">
        <f>IFERROR(IF($B13="","",IF(I_CH_CAL=2,SUMPRODUCT(--(T_ORDERS[ASSET]=$B13),--(T_ORDERS[RENT OUT DATE]&lt;=M$6),--(T_ORDERS[RETURN DATE]&gt;=M$6),T_ORDERS[QUANTITY]),INDEX(T_ASSET['# OF ITEMS], $A13)-SUMPRODUCT(--(T_ORDERS[ASSET]=$B13),--(T_ORDERS[RENT OUT DATE]&lt;=M$6),--(T_ORDERS[RETURN DATE]&gt;=M$6),T_ORDERS[QUANTITY]))),"")</f>
        <v>#ERROR!</v>
      </c>
      <c r="N13" s="61" t="str">
        <f>IFERROR(IF($B13="","",IF(I_CH_CAL=2,SUMPRODUCT(--(T_ORDERS[ASSET]=$B13),--(T_ORDERS[RENT OUT DATE]&lt;=N$6),--(T_ORDERS[RETURN DATE]&gt;=N$6),T_ORDERS[QUANTITY]),INDEX(T_ASSET['# OF ITEMS], $A13)-SUMPRODUCT(--(T_ORDERS[ASSET]=$B13),--(T_ORDERS[RENT OUT DATE]&lt;=N$6),--(T_ORDERS[RETURN DATE]&gt;=N$6),T_ORDERS[QUANTITY]))),"")</f>
        <v>#ERROR!</v>
      </c>
      <c r="O13" s="61" t="str">
        <f>IFERROR(IF($B13="","",IF(I_CH_CAL=2,SUMPRODUCT(--(T_ORDERS[ASSET]=$B13),--(T_ORDERS[RENT OUT DATE]&lt;=O$6),--(T_ORDERS[RETURN DATE]&gt;=O$6),T_ORDERS[QUANTITY]),INDEX(T_ASSET['# OF ITEMS], $A13)-SUMPRODUCT(--(T_ORDERS[ASSET]=$B13),--(T_ORDERS[RENT OUT DATE]&lt;=O$6),--(T_ORDERS[RETURN DATE]&gt;=O$6),T_ORDERS[QUANTITY]))),"")</f>
        <v>#ERROR!</v>
      </c>
      <c r="P13" s="61" t="str">
        <f>IFERROR(IF($B13="","",IF(I_CH_CAL=2,SUMPRODUCT(--(T_ORDERS[ASSET]=$B13),--(T_ORDERS[RENT OUT DATE]&lt;=P$6),--(T_ORDERS[RETURN DATE]&gt;=P$6),T_ORDERS[QUANTITY]),INDEX(T_ASSET['# OF ITEMS], $A13)-SUMPRODUCT(--(T_ORDERS[ASSET]=$B13),--(T_ORDERS[RENT OUT DATE]&lt;=P$6),--(T_ORDERS[RETURN DATE]&gt;=P$6),T_ORDERS[QUANTITY]))),"")</f>
        <v>#ERROR!</v>
      </c>
      <c r="Q13" s="61" t="str">
        <f>IFERROR(IF($B13="","",IF(I_CH_CAL=2,SUMPRODUCT(--(T_ORDERS[ASSET]=$B13),--(T_ORDERS[RENT OUT DATE]&lt;=Q$6),--(T_ORDERS[RETURN DATE]&gt;=Q$6),T_ORDERS[QUANTITY]),INDEX(T_ASSET['# OF ITEMS], $A13)-SUMPRODUCT(--(T_ORDERS[ASSET]=$B13),--(T_ORDERS[RENT OUT DATE]&lt;=Q$6),--(T_ORDERS[RETURN DATE]&gt;=Q$6),T_ORDERS[QUANTITY]))),"")</f>
        <v>#ERROR!</v>
      </c>
      <c r="R13" s="61" t="str">
        <f>IFERROR(IF($B13="","",IF(I_CH_CAL=2,SUMPRODUCT(--(T_ORDERS[ASSET]=$B13),--(T_ORDERS[RENT OUT DATE]&lt;=R$6),--(T_ORDERS[RETURN DATE]&gt;=R$6),T_ORDERS[QUANTITY]),INDEX(T_ASSET['# OF ITEMS], $A13)-SUMPRODUCT(--(T_ORDERS[ASSET]=$B13),--(T_ORDERS[RENT OUT DATE]&lt;=R$6),--(T_ORDERS[RETURN DATE]&gt;=R$6),T_ORDERS[QUANTITY]))),"")</f>
        <v>#ERROR!</v>
      </c>
      <c r="S13" s="61" t="str">
        <f>IFERROR(IF($B13="","",IF(I_CH_CAL=2,SUMPRODUCT(--(T_ORDERS[ASSET]=$B13),--(T_ORDERS[RENT OUT DATE]&lt;=S$6),--(T_ORDERS[RETURN DATE]&gt;=S$6),T_ORDERS[QUANTITY]),INDEX(T_ASSET['# OF ITEMS], $A13)-SUMPRODUCT(--(T_ORDERS[ASSET]=$B13),--(T_ORDERS[RENT OUT DATE]&lt;=S$6),--(T_ORDERS[RETURN DATE]&gt;=S$6),T_ORDERS[QUANTITY]))),"")</f>
        <v>#ERROR!</v>
      </c>
      <c r="T13" s="61" t="str">
        <f>IFERROR(IF($B13="","",IF(I_CH_CAL=2,SUMPRODUCT(--(T_ORDERS[ASSET]=$B13),--(T_ORDERS[RENT OUT DATE]&lt;=T$6),--(T_ORDERS[RETURN DATE]&gt;=T$6),T_ORDERS[QUANTITY]),INDEX(T_ASSET['# OF ITEMS], $A13)-SUMPRODUCT(--(T_ORDERS[ASSET]=$B13),--(T_ORDERS[RENT OUT DATE]&lt;=T$6),--(T_ORDERS[RETURN DATE]&gt;=T$6),T_ORDERS[QUANTITY]))),"")</f>
        <v>#ERROR!</v>
      </c>
      <c r="U13" s="61" t="str">
        <f>IFERROR(IF($B13="","",IF(I_CH_CAL=2,SUMPRODUCT(--(T_ORDERS[ASSET]=$B13),--(T_ORDERS[RENT OUT DATE]&lt;=U$6),--(T_ORDERS[RETURN DATE]&gt;=U$6),T_ORDERS[QUANTITY]),INDEX(T_ASSET['# OF ITEMS], $A13)-SUMPRODUCT(--(T_ORDERS[ASSET]=$B13),--(T_ORDERS[RENT OUT DATE]&lt;=U$6),--(T_ORDERS[RETURN DATE]&gt;=U$6),T_ORDERS[QUANTITY]))),"")</f>
        <v>#ERROR!</v>
      </c>
      <c r="V13" s="61" t="str">
        <f>IFERROR(IF($B13="","",IF(I_CH_CAL=2,SUMPRODUCT(--(T_ORDERS[ASSET]=$B13),--(T_ORDERS[RENT OUT DATE]&lt;=V$6),--(T_ORDERS[RETURN DATE]&gt;=V$6),T_ORDERS[QUANTITY]),INDEX(T_ASSET['# OF ITEMS], $A13)-SUMPRODUCT(--(T_ORDERS[ASSET]=$B13),--(T_ORDERS[RENT OUT DATE]&lt;=V$6),--(T_ORDERS[RETURN DATE]&gt;=V$6),T_ORDERS[QUANTITY]))),"")</f>
        <v>#ERROR!</v>
      </c>
      <c r="W13" s="61" t="str">
        <f>IFERROR(IF($B13="","",IF(I_CH_CAL=2,SUMPRODUCT(--(T_ORDERS[ASSET]=$B13),--(T_ORDERS[RENT OUT DATE]&lt;=W$6),--(T_ORDERS[RETURN DATE]&gt;=W$6),T_ORDERS[QUANTITY]),INDEX(T_ASSET['# OF ITEMS], $A13)-SUMPRODUCT(--(T_ORDERS[ASSET]=$B13),--(T_ORDERS[RENT OUT DATE]&lt;=W$6),--(T_ORDERS[RETURN DATE]&gt;=W$6),T_ORDERS[QUANTITY]))),"")</f>
        <v>#ERROR!</v>
      </c>
      <c r="X13" s="61" t="str">
        <f>IFERROR(IF($B13="","",IF(I_CH_CAL=2,SUMPRODUCT(--(T_ORDERS[ASSET]=$B13),--(T_ORDERS[RENT OUT DATE]&lt;=X$6),--(T_ORDERS[RETURN DATE]&gt;=X$6),T_ORDERS[QUANTITY]),INDEX(T_ASSET['# OF ITEMS], $A13)-SUMPRODUCT(--(T_ORDERS[ASSET]=$B13),--(T_ORDERS[RENT OUT DATE]&lt;=X$6),--(T_ORDERS[RETURN DATE]&gt;=X$6),T_ORDERS[QUANTITY]))),"")</f>
        <v>#ERROR!</v>
      </c>
      <c r="Y13" s="61" t="str">
        <f>IFERROR(IF($B13="","",IF(I_CH_CAL=2,SUMPRODUCT(--(T_ORDERS[ASSET]=$B13),--(T_ORDERS[RENT OUT DATE]&lt;=Y$6),--(T_ORDERS[RETURN DATE]&gt;=Y$6),T_ORDERS[QUANTITY]),INDEX(T_ASSET['# OF ITEMS], $A13)-SUMPRODUCT(--(T_ORDERS[ASSET]=$B13),--(T_ORDERS[RENT OUT DATE]&lt;=Y$6),--(T_ORDERS[RETURN DATE]&gt;=Y$6),T_ORDERS[QUANTITY]))),"")</f>
        <v>#ERROR!</v>
      </c>
      <c r="Z13" s="61" t="str">
        <f>IFERROR(IF($B13="","",IF(I_CH_CAL=2,SUMPRODUCT(--(T_ORDERS[ASSET]=$B13),--(T_ORDERS[RENT OUT DATE]&lt;=Z$6),--(T_ORDERS[RETURN DATE]&gt;=Z$6),T_ORDERS[QUANTITY]),INDEX(T_ASSET['# OF ITEMS], $A13)-SUMPRODUCT(--(T_ORDERS[ASSET]=$B13),--(T_ORDERS[RENT OUT DATE]&lt;=Z$6),--(T_ORDERS[RETURN DATE]&gt;=Z$6),T_ORDERS[QUANTITY]))),"")</f>
        <v>#ERROR!</v>
      </c>
      <c r="AA13" s="61" t="str">
        <f>IFERROR(IF($B13="","",IF(I_CH_CAL=2,SUMPRODUCT(--(T_ORDERS[ASSET]=$B13),--(T_ORDERS[RENT OUT DATE]&lt;=AA$6),--(T_ORDERS[RETURN DATE]&gt;=AA$6),T_ORDERS[QUANTITY]),INDEX(T_ASSET['# OF ITEMS], $A13)-SUMPRODUCT(--(T_ORDERS[ASSET]=$B13),--(T_ORDERS[RENT OUT DATE]&lt;=AA$6),--(T_ORDERS[RETURN DATE]&gt;=AA$6),T_ORDERS[QUANTITY]))),"")</f>
        <v>#ERROR!</v>
      </c>
      <c r="AB13" s="61" t="str">
        <f>IFERROR(IF($B13="","",IF(I_CH_CAL=2,SUMPRODUCT(--(T_ORDERS[ASSET]=$B13),--(T_ORDERS[RENT OUT DATE]&lt;=AB$6),--(T_ORDERS[RETURN DATE]&gt;=AB$6),T_ORDERS[QUANTITY]),INDEX(T_ASSET['# OF ITEMS], $A13)-SUMPRODUCT(--(T_ORDERS[ASSET]=$B13),--(T_ORDERS[RENT OUT DATE]&lt;=AB$6),--(T_ORDERS[RETURN DATE]&gt;=AB$6),T_ORDERS[QUANTITY]))),"")</f>
        <v>#ERROR!</v>
      </c>
      <c r="AC13" s="61" t="str">
        <f>IFERROR(IF($B13="","",IF(I_CH_CAL=2,SUMPRODUCT(--(T_ORDERS[ASSET]=$B13),--(T_ORDERS[RENT OUT DATE]&lt;=AC$6),--(T_ORDERS[RETURN DATE]&gt;=AC$6),T_ORDERS[QUANTITY]),INDEX(T_ASSET['# OF ITEMS], $A13)-SUMPRODUCT(--(T_ORDERS[ASSET]=$B13),--(T_ORDERS[RENT OUT DATE]&lt;=AC$6),--(T_ORDERS[RETURN DATE]&gt;=AC$6),T_ORDERS[QUANTITY]))),"")</f>
        <v>#ERROR!</v>
      </c>
      <c r="AD13" s="61" t="str">
        <f>IFERROR(IF($B13="","",IF(I_CH_CAL=2,SUMPRODUCT(--(T_ORDERS[ASSET]=$B13),--(T_ORDERS[RENT OUT DATE]&lt;=AD$6),--(T_ORDERS[RETURN DATE]&gt;=AD$6),T_ORDERS[QUANTITY]),INDEX(T_ASSET['# OF ITEMS], $A13)-SUMPRODUCT(--(T_ORDERS[ASSET]=$B13),--(T_ORDERS[RENT OUT DATE]&lt;=AD$6),--(T_ORDERS[RETURN DATE]&gt;=AD$6),T_ORDERS[QUANTITY]))),"")</f>
        <v>#ERROR!</v>
      </c>
      <c r="AE13" s="61" t="str">
        <f>IFERROR(IF($B13="","",IF(I_CH_CAL=2,SUMPRODUCT(--(T_ORDERS[ASSET]=$B13),--(T_ORDERS[RENT OUT DATE]&lt;=AE$6),--(T_ORDERS[RETURN DATE]&gt;=AE$6),T_ORDERS[QUANTITY]),INDEX(T_ASSET['# OF ITEMS], $A13)-SUMPRODUCT(--(T_ORDERS[ASSET]=$B13),--(T_ORDERS[RENT OUT DATE]&lt;=AE$6),--(T_ORDERS[RETURN DATE]&gt;=AE$6),T_ORDERS[QUANTITY]))),"")</f>
        <v>#ERROR!</v>
      </c>
      <c r="AF13" s="61" t="str">
        <f>IFERROR(IF($B13="","",IF(I_CH_CAL=2,SUMPRODUCT(--(T_ORDERS[ASSET]=$B13),--(T_ORDERS[RENT OUT DATE]&lt;=AF$6),--(T_ORDERS[RETURN DATE]&gt;=AF$6),T_ORDERS[QUANTITY]),INDEX(T_ASSET['# OF ITEMS], $A13)-SUMPRODUCT(--(T_ORDERS[ASSET]=$B13),--(T_ORDERS[RENT OUT DATE]&lt;=AF$6),--(T_ORDERS[RETURN DATE]&gt;=AF$6),T_ORDERS[QUANTITY]))),"")</f>
        <v>#ERROR!</v>
      </c>
      <c r="AG13" s="61" t="str">
        <f>IFERROR(IF($B13="","",IF(I_CH_CAL=2,SUMPRODUCT(--(T_ORDERS[ASSET]=$B13),--(T_ORDERS[RENT OUT DATE]&lt;=AG$6),--(T_ORDERS[RETURN DATE]&gt;=AG$6),T_ORDERS[QUANTITY]),INDEX(T_ASSET['# OF ITEMS], $A13)-SUMPRODUCT(--(T_ORDERS[ASSET]=$B13),--(T_ORDERS[RENT OUT DATE]&lt;=AG$6),--(T_ORDERS[RETURN DATE]&gt;=AG$6),T_ORDERS[QUANTITY]))),"")</f>
        <v>#ERROR!</v>
      </c>
    </row>
    <row r="14">
      <c r="A14" s="58">
        <f t="shared" si="3"/>
        <v>7</v>
      </c>
      <c r="B14" s="58" t="str">
        <f t="shared" si="4"/>
        <v/>
      </c>
      <c r="C14" s="61" t="str">
        <f>IFERROR(IF($B14="","",IF(I_CH_CAL=2,SUMPRODUCT(--(T_ORDERS[ASSET]=$B14),--(T_ORDERS[RENT OUT DATE]&lt;=C$6),--(T_ORDERS[RETURN DATE]&gt;=C$6),T_ORDERS[QUANTITY]),INDEX(T_ASSET['# OF ITEMS], $A14)-SUMPRODUCT(--(T_ORDERS[ASSET]=$B14),--(T_ORDERS[RENT OUT DATE]&lt;=C$6),--(T_ORDERS[RETURN DATE]&gt;=C$6),T_ORDERS[QUANTITY]))),"")</f>
        <v>#ERROR!</v>
      </c>
      <c r="D14" s="61" t="str">
        <f>IFERROR(IF($B14="","",IF(I_CH_CAL=2,SUMPRODUCT(--(T_ORDERS[ASSET]=$B14),--(T_ORDERS[RENT OUT DATE]&lt;=D$6),--(T_ORDERS[RETURN DATE]&gt;=D$6),T_ORDERS[QUANTITY]),INDEX(T_ASSET['# OF ITEMS], $A14)-SUMPRODUCT(--(T_ORDERS[ASSET]=$B14),--(T_ORDERS[RENT OUT DATE]&lt;=D$6),--(T_ORDERS[RETURN DATE]&gt;=D$6),T_ORDERS[QUANTITY]))),"")</f>
        <v>#ERROR!</v>
      </c>
      <c r="E14" s="61" t="str">
        <f>IFERROR(IF($B14="","",IF(I_CH_CAL=2,SUMPRODUCT(--(T_ORDERS[ASSET]=$B14),--(T_ORDERS[RENT OUT DATE]&lt;=E$6),--(T_ORDERS[RETURN DATE]&gt;=E$6),T_ORDERS[QUANTITY]),INDEX(T_ASSET['# OF ITEMS], $A14)-SUMPRODUCT(--(T_ORDERS[ASSET]=$B14),--(T_ORDERS[RENT OUT DATE]&lt;=E$6),--(T_ORDERS[RETURN DATE]&gt;=E$6),T_ORDERS[QUANTITY]))),"")</f>
        <v>#ERROR!</v>
      </c>
      <c r="F14" s="61" t="str">
        <f>IFERROR(IF($B14="","",IF(I_CH_CAL=2,SUMPRODUCT(--(T_ORDERS[ASSET]=$B14),--(T_ORDERS[RENT OUT DATE]&lt;=F$6),--(T_ORDERS[RETURN DATE]&gt;=F$6),T_ORDERS[QUANTITY]),INDEX(T_ASSET['# OF ITEMS], $A14)-SUMPRODUCT(--(T_ORDERS[ASSET]=$B14),--(T_ORDERS[RENT OUT DATE]&lt;=F$6),--(T_ORDERS[RETURN DATE]&gt;=F$6),T_ORDERS[QUANTITY]))),"")</f>
        <v>#ERROR!</v>
      </c>
      <c r="G14" s="61" t="str">
        <f>IFERROR(IF($B14="","",IF(I_CH_CAL=2,SUMPRODUCT(--(T_ORDERS[ASSET]=$B14),--(T_ORDERS[RENT OUT DATE]&lt;=G$6),--(T_ORDERS[RETURN DATE]&gt;=G$6),T_ORDERS[QUANTITY]),INDEX(T_ASSET['# OF ITEMS], $A14)-SUMPRODUCT(--(T_ORDERS[ASSET]=$B14),--(T_ORDERS[RENT OUT DATE]&lt;=G$6),--(T_ORDERS[RETURN DATE]&gt;=G$6),T_ORDERS[QUANTITY]))),"")</f>
        <v>#ERROR!</v>
      </c>
      <c r="H14" s="61" t="str">
        <f>IFERROR(IF($B14="","",IF(I_CH_CAL=2,SUMPRODUCT(--(T_ORDERS[ASSET]=$B14),--(T_ORDERS[RENT OUT DATE]&lt;=H$6),--(T_ORDERS[RETURN DATE]&gt;=H$6),T_ORDERS[QUANTITY]),INDEX(T_ASSET['# OF ITEMS], $A14)-SUMPRODUCT(--(T_ORDERS[ASSET]=$B14),--(T_ORDERS[RENT OUT DATE]&lt;=H$6),--(T_ORDERS[RETURN DATE]&gt;=H$6),T_ORDERS[QUANTITY]))),"")</f>
        <v>#ERROR!</v>
      </c>
      <c r="I14" s="61" t="str">
        <f>IFERROR(IF($B14="","",IF(I_CH_CAL=2,SUMPRODUCT(--(T_ORDERS[ASSET]=$B14),--(T_ORDERS[RENT OUT DATE]&lt;=I$6),--(T_ORDERS[RETURN DATE]&gt;=I$6),T_ORDERS[QUANTITY]),INDEX(T_ASSET['# OF ITEMS], $A14)-SUMPRODUCT(--(T_ORDERS[ASSET]=$B14),--(T_ORDERS[RENT OUT DATE]&lt;=I$6),--(T_ORDERS[RETURN DATE]&gt;=I$6),T_ORDERS[QUANTITY]))),"")</f>
        <v>#ERROR!</v>
      </c>
      <c r="J14" s="61" t="str">
        <f>IFERROR(IF($B14="","",IF(I_CH_CAL=2,SUMPRODUCT(--(T_ORDERS[ASSET]=$B14),--(T_ORDERS[RENT OUT DATE]&lt;=J$6),--(T_ORDERS[RETURN DATE]&gt;=J$6),T_ORDERS[QUANTITY]),INDEX(T_ASSET['# OF ITEMS], $A14)-SUMPRODUCT(--(T_ORDERS[ASSET]=$B14),--(T_ORDERS[RENT OUT DATE]&lt;=J$6),--(T_ORDERS[RETURN DATE]&gt;=J$6),T_ORDERS[QUANTITY]))),"")</f>
        <v>#ERROR!</v>
      </c>
      <c r="K14" s="61" t="str">
        <f>IFERROR(IF($B14="","",IF(I_CH_CAL=2,SUMPRODUCT(--(T_ORDERS[ASSET]=$B14),--(T_ORDERS[RENT OUT DATE]&lt;=K$6),--(T_ORDERS[RETURN DATE]&gt;=K$6),T_ORDERS[QUANTITY]),INDEX(T_ASSET['# OF ITEMS], $A14)-SUMPRODUCT(--(T_ORDERS[ASSET]=$B14),--(T_ORDERS[RENT OUT DATE]&lt;=K$6),--(T_ORDERS[RETURN DATE]&gt;=K$6),T_ORDERS[QUANTITY]))),"")</f>
        <v>#ERROR!</v>
      </c>
      <c r="L14" s="61" t="str">
        <f>IFERROR(IF($B14="","",IF(I_CH_CAL=2,SUMPRODUCT(--(T_ORDERS[ASSET]=$B14),--(T_ORDERS[RENT OUT DATE]&lt;=L$6),--(T_ORDERS[RETURN DATE]&gt;=L$6),T_ORDERS[QUANTITY]),INDEX(T_ASSET['# OF ITEMS], $A14)-SUMPRODUCT(--(T_ORDERS[ASSET]=$B14),--(T_ORDERS[RENT OUT DATE]&lt;=L$6),--(T_ORDERS[RETURN DATE]&gt;=L$6),T_ORDERS[QUANTITY]))),"")</f>
        <v>#ERROR!</v>
      </c>
      <c r="M14" s="61" t="str">
        <f>IFERROR(IF($B14="","",IF(I_CH_CAL=2,SUMPRODUCT(--(T_ORDERS[ASSET]=$B14),--(T_ORDERS[RENT OUT DATE]&lt;=M$6),--(T_ORDERS[RETURN DATE]&gt;=M$6),T_ORDERS[QUANTITY]),INDEX(T_ASSET['# OF ITEMS], $A14)-SUMPRODUCT(--(T_ORDERS[ASSET]=$B14),--(T_ORDERS[RENT OUT DATE]&lt;=M$6),--(T_ORDERS[RETURN DATE]&gt;=M$6),T_ORDERS[QUANTITY]))),"")</f>
        <v>#ERROR!</v>
      </c>
      <c r="N14" s="61" t="str">
        <f>IFERROR(IF($B14="","",IF(I_CH_CAL=2,SUMPRODUCT(--(T_ORDERS[ASSET]=$B14),--(T_ORDERS[RENT OUT DATE]&lt;=N$6),--(T_ORDERS[RETURN DATE]&gt;=N$6),T_ORDERS[QUANTITY]),INDEX(T_ASSET['# OF ITEMS], $A14)-SUMPRODUCT(--(T_ORDERS[ASSET]=$B14),--(T_ORDERS[RENT OUT DATE]&lt;=N$6),--(T_ORDERS[RETURN DATE]&gt;=N$6),T_ORDERS[QUANTITY]))),"")</f>
        <v>#ERROR!</v>
      </c>
      <c r="O14" s="61" t="str">
        <f>IFERROR(IF($B14="","",IF(I_CH_CAL=2,SUMPRODUCT(--(T_ORDERS[ASSET]=$B14),--(T_ORDERS[RENT OUT DATE]&lt;=O$6),--(T_ORDERS[RETURN DATE]&gt;=O$6),T_ORDERS[QUANTITY]),INDEX(T_ASSET['# OF ITEMS], $A14)-SUMPRODUCT(--(T_ORDERS[ASSET]=$B14),--(T_ORDERS[RENT OUT DATE]&lt;=O$6),--(T_ORDERS[RETURN DATE]&gt;=O$6),T_ORDERS[QUANTITY]))),"")</f>
        <v>#ERROR!</v>
      </c>
      <c r="P14" s="61" t="str">
        <f>IFERROR(IF($B14="","",IF(I_CH_CAL=2,SUMPRODUCT(--(T_ORDERS[ASSET]=$B14),--(T_ORDERS[RENT OUT DATE]&lt;=P$6),--(T_ORDERS[RETURN DATE]&gt;=P$6),T_ORDERS[QUANTITY]),INDEX(T_ASSET['# OF ITEMS], $A14)-SUMPRODUCT(--(T_ORDERS[ASSET]=$B14),--(T_ORDERS[RENT OUT DATE]&lt;=P$6),--(T_ORDERS[RETURN DATE]&gt;=P$6),T_ORDERS[QUANTITY]))),"")</f>
        <v>#ERROR!</v>
      </c>
      <c r="Q14" s="61" t="str">
        <f>IFERROR(IF($B14="","",IF(I_CH_CAL=2,SUMPRODUCT(--(T_ORDERS[ASSET]=$B14),--(T_ORDERS[RENT OUT DATE]&lt;=Q$6),--(T_ORDERS[RETURN DATE]&gt;=Q$6),T_ORDERS[QUANTITY]),INDEX(T_ASSET['# OF ITEMS], $A14)-SUMPRODUCT(--(T_ORDERS[ASSET]=$B14),--(T_ORDERS[RENT OUT DATE]&lt;=Q$6),--(T_ORDERS[RETURN DATE]&gt;=Q$6),T_ORDERS[QUANTITY]))),"")</f>
        <v>#ERROR!</v>
      </c>
      <c r="R14" s="61" t="str">
        <f>IFERROR(IF($B14="","",IF(I_CH_CAL=2,SUMPRODUCT(--(T_ORDERS[ASSET]=$B14),--(T_ORDERS[RENT OUT DATE]&lt;=R$6),--(T_ORDERS[RETURN DATE]&gt;=R$6),T_ORDERS[QUANTITY]),INDEX(T_ASSET['# OF ITEMS], $A14)-SUMPRODUCT(--(T_ORDERS[ASSET]=$B14),--(T_ORDERS[RENT OUT DATE]&lt;=R$6),--(T_ORDERS[RETURN DATE]&gt;=R$6),T_ORDERS[QUANTITY]))),"")</f>
        <v>#ERROR!</v>
      </c>
      <c r="S14" s="61" t="str">
        <f>IFERROR(IF($B14="","",IF(I_CH_CAL=2,SUMPRODUCT(--(T_ORDERS[ASSET]=$B14),--(T_ORDERS[RENT OUT DATE]&lt;=S$6),--(T_ORDERS[RETURN DATE]&gt;=S$6),T_ORDERS[QUANTITY]),INDEX(T_ASSET['# OF ITEMS], $A14)-SUMPRODUCT(--(T_ORDERS[ASSET]=$B14),--(T_ORDERS[RENT OUT DATE]&lt;=S$6),--(T_ORDERS[RETURN DATE]&gt;=S$6),T_ORDERS[QUANTITY]))),"")</f>
        <v>#ERROR!</v>
      </c>
      <c r="T14" s="61" t="str">
        <f>IFERROR(IF($B14="","",IF(I_CH_CAL=2,SUMPRODUCT(--(T_ORDERS[ASSET]=$B14),--(T_ORDERS[RENT OUT DATE]&lt;=T$6),--(T_ORDERS[RETURN DATE]&gt;=T$6),T_ORDERS[QUANTITY]),INDEX(T_ASSET['# OF ITEMS], $A14)-SUMPRODUCT(--(T_ORDERS[ASSET]=$B14),--(T_ORDERS[RENT OUT DATE]&lt;=T$6),--(T_ORDERS[RETURN DATE]&gt;=T$6),T_ORDERS[QUANTITY]))),"")</f>
        <v>#ERROR!</v>
      </c>
      <c r="U14" s="61" t="str">
        <f>IFERROR(IF($B14="","",IF(I_CH_CAL=2,SUMPRODUCT(--(T_ORDERS[ASSET]=$B14),--(T_ORDERS[RENT OUT DATE]&lt;=U$6),--(T_ORDERS[RETURN DATE]&gt;=U$6),T_ORDERS[QUANTITY]),INDEX(T_ASSET['# OF ITEMS], $A14)-SUMPRODUCT(--(T_ORDERS[ASSET]=$B14),--(T_ORDERS[RENT OUT DATE]&lt;=U$6),--(T_ORDERS[RETURN DATE]&gt;=U$6),T_ORDERS[QUANTITY]))),"")</f>
        <v>#ERROR!</v>
      </c>
      <c r="V14" s="61" t="str">
        <f>IFERROR(IF($B14="","",IF(I_CH_CAL=2,SUMPRODUCT(--(T_ORDERS[ASSET]=$B14),--(T_ORDERS[RENT OUT DATE]&lt;=V$6),--(T_ORDERS[RETURN DATE]&gt;=V$6),T_ORDERS[QUANTITY]),INDEX(T_ASSET['# OF ITEMS], $A14)-SUMPRODUCT(--(T_ORDERS[ASSET]=$B14),--(T_ORDERS[RENT OUT DATE]&lt;=V$6),--(T_ORDERS[RETURN DATE]&gt;=V$6),T_ORDERS[QUANTITY]))),"")</f>
        <v>#ERROR!</v>
      </c>
      <c r="W14" s="61" t="str">
        <f>IFERROR(IF($B14="","",IF(I_CH_CAL=2,SUMPRODUCT(--(T_ORDERS[ASSET]=$B14),--(T_ORDERS[RENT OUT DATE]&lt;=W$6),--(T_ORDERS[RETURN DATE]&gt;=W$6),T_ORDERS[QUANTITY]),INDEX(T_ASSET['# OF ITEMS], $A14)-SUMPRODUCT(--(T_ORDERS[ASSET]=$B14),--(T_ORDERS[RENT OUT DATE]&lt;=W$6),--(T_ORDERS[RETURN DATE]&gt;=W$6),T_ORDERS[QUANTITY]))),"")</f>
        <v>#ERROR!</v>
      </c>
      <c r="X14" s="61" t="str">
        <f>IFERROR(IF($B14="","",IF(I_CH_CAL=2,SUMPRODUCT(--(T_ORDERS[ASSET]=$B14),--(T_ORDERS[RENT OUT DATE]&lt;=X$6),--(T_ORDERS[RETURN DATE]&gt;=X$6),T_ORDERS[QUANTITY]),INDEX(T_ASSET['# OF ITEMS], $A14)-SUMPRODUCT(--(T_ORDERS[ASSET]=$B14),--(T_ORDERS[RENT OUT DATE]&lt;=X$6),--(T_ORDERS[RETURN DATE]&gt;=X$6),T_ORDERS[QUANTITY]))),"")</f>
        <v>#ERROR!</v>
      </c>
      <c r="Y14" s="61" t="str">
        <f>IFERROR(IF($B14="","",IF(I_CH_CAL=2,SUMPRODUCT(--(T_ORDERS[ASSET]=$B14),--(T_ORDERS[RENT OUT DATE]&lt;=Y$6),--(T_ORDERS[RETURN DATE]&gt;=Y$6),T_ORDERS[QUANTITY]),INDEX(T_ASSET['# OF ITEMS], $A14)-SUMPRODUCT(--(T_ORDERS[ASSET]=$B14),--(T_ORDERS[RENT OUT DATE]&lt;=Y$6),--(T_ORDERS[RETURN DATE]&gt;=Y$6),T_ORDERS[QUANTITY]))),"")</f>
        <v>#ERROR!</v>
      </c>
      <c r="Z14" s="61" t="str">
        <f>IFERROR(IF($B14="","",IF(I_CH_CAL=2,SUMPRODUCT(--(T_ORDERS[ASSET]=$B14),--(T_ORDERS[RENT OUT DATE]&lt;=Z$6),--(T_ORDERS[RETURN DATE]&gt;=Z$6),T_ORDERS[QUANTITY]),INDEX(T_ASSET['# OF ITEMS], $A14)-SUMPRODUCT(--(T_ORDERS[ASSET]=$B14),--(T_ORDERS[RENT OUT DATE]&lt;=Z$6),--(T_ORDERS[RETURN DATE]&gt;=Z$6),T_ORDERS[QUANTITY]))),"")</f>
        <v>#ERROR!</v>
      </c>
      <c r="AA14" s="61" t="str">
        <f>IFERROR(IF($B14="","",IF(I_CH_CAL=2,SUMPRODUCT(--(T_ORDERS[ASSET]=$B14),--(T_ORDERS[RENT OUT DATE]&lt;=AA$6),--(T_ORDERS[RETURN DATE]&gt;=AA$6),T_ORDERS[QUANTITY]),INDEX(T_ASSET['# OF ITEMS], $A14)-SUMPRODUCT(--(T_ORDERS[ASSET]=$B14),--(T_ORDERS[RENT OUT DATE]&lt;=AA$6),--(T_ORDERS[RETURN DATE]&gt;=AA$6),T_ORDERS[QUANTITY]))),"")</f>
        <v>#ERROR!</v>
      </c>
      <c r="AB14" s="61" t="str">
        <f>IFERROR(IF($B14="","",IF(I_CH_CAL=2,SUMPRODUCT(--(T_ORDERS[ASSET]=$B14),--(T_ORDERS[RENT OUT DATE]&lt;=AB$6),--(T_ORDERS[RETURN DATE]&gt;=AB$6),T_ORDERS[QUANTITY]),INDEX(T_ASSET['# OF ITEMS], $A14)-SUMPRODUCT(--(T_ORDERS[ASSET]=$B14),--(T_ORDERS[RENT OUT DATE]&lt;=AB$6),--(T_ORDERS[RETURN DATE]&gt;=AB$6),T_ORDERS[QUANTITY]))),"")</f>
        <v>#ERROR!</v>
      </c>
      <c r="AC14" s="61" t="str">
        <f>IFERROR(IF($B14="","",IF(I_CH_CAL=2,SUMPRODUCT(--(T_ORDERS[ASSET]=$B14),--(T_ORDERS[RENT OUT DATE]&lt;=AC$6),--(T_ORDERS[RETURN DATE]&gt;=AC$6),T_ORDERS[QUANTITY]),INDEX(T_ASSET['# OF ITEMS], $A14)-SUMPRODUCT(--(T_ORDERS[ASSET]=$B14),--(T_ORDERS[RENT OUT DATE]&lt;=AC$6),--(T_ORDERS[RETURN DATE]&gt;=AC$6),T_ORDERS[QUANTITY]))),"")</f>
        <v>#ERROR!</v>
      </c>
      <c r="AD14" s="61" t="str">
        <f>IFERROR(IF($B14="","",IF(I_CH_CAL=2,SUMPRODUCT(--(T_ORDERS[ASSET]=$B14),--(T_ORDERS[RENT OUT DATE]&lt;=AD$6),--(T_ORDERS[RETURN DATE]&gt;=AD$6),T_ORDERS[QUANTITY]),INDEX(T_ASSET['# OF ITEMS], $A14)-SUMPRODUCT(--(T_ORDERS[ASSET]=$B14),--(T_ORDERS[RENT OUT DATE]&lt;=AD$6),--(T_ORDERS[RETURN DATE]&gt;=AD$6),T_ORDERS[QUANTITY]))),"")</f>
        <v>#ERROR!</v>
      </c>
      <c r="AE14" s="61" t="str">
        <f>IFERROR(IF($B14="","",IF(I_CH_CAL=2,SUMPRODUCT(--(T_ORDERS[ASSET]=$B14),--(T_ORDERS[RENT OUT DATE]&lt;=AE$6),--(T_ORDERS[RETURN DATE]&gt;=AE$6),T_ORDERS[QUANTITY]),INDEX(T_ASSET['# OF ITEMS], $A14)-SUMPRODUCT(--(T_ORDERS[ASSET]=$B14),--(T_ORDERS[RENT OUT DATE]&lt;=AE$6),--(T_ORDERS[RETURN DATE]&gt;=AE$6),T_ORDERS[QUANTITY]))),"")</f>
        <v>#ERROR!</v>
      </c>
      <c r="AF14" s="61" t="str">
        <f>IFERROR(IF($B14="","",IF(I_CH_CAL=2,SUMPRODUCT(--(T_ORDERS[ASSET]=$B14),--(T_ORDERS[RENT OUT DATE]&lt;=AF$6),--(T_ORDERS[RETURN DATE]&gt;=AF$6),T_ORDERS[QUANTITY]),INDEX(T_ASSET['# OF ITEMS], $A14)-SUMPRODUCT(--(T_ORDERS[ASSET]=$B14),--(T_ORDERS[RENT OUT DATE]&lt;=AF$6),--(T_ORDERS[RETURN DATE]&gt;=AF$6),T_ORDERS[QUANTITY]))),"")</f>
        <v>#ERROR!</v>
      </c>
      <c r="AG14" s="61" t="str">
        <f>IFERROR(IF($B14="","",IF(I_CH_CAL=2,SUMPRODUCT(--(T_ORDERS[ASSET]=$B14),--(T_ORDERS[RENT OUT DATE]&lt;=AG$6),--(T_ORDERS[RETURN DATE]&gt;=AG$6),T_ORDERS[QUANTITY]),INDEX(T_ASSET['# OF ITEMS], $A14)-SUMPRODUCT(--(T_ORDERS[ASSET]=$B14),--(T_ORDERS[RENT OUT DATE]&lt;=AG$6),--(T_ORDERS[RETURN DATE]&gt;=AG$6),T_ORDERS[QUANTITY]))),"")</f>
        <v>#ERROR!</v>
      </c>
    </row>
    <row r="15">
      <c r="A15" s="58">
        <f t="shared" si="3"/>
        <v>8</v>
      </c>
      <c r="B15" s="58" t="str">
        <f t="shared" si="4"/>
        <v/>
      </c>
      <c r="C15" s="61" t="str">
        <f>IFERROR(IF($B15="","",IF(I_CH_CAL=2,SUMPRODUCT(--(T_ORDERS[ASSET]=$B15),--(T_ORDERS[RENT OUT DATE]&lt;=C$6),--(T_ORDERS[RETURN DATE]&gt;=C$6),T_ORDERS[QUANTITY]),INDEX(T_ASSET['# OF ITEMS], $A15)-SUMPRODUCT(--(T_ORDERS[ASSET]=$B15),--(T_ORDERS[RENT OUT DATE]&lt;=C$6),--(T_ORDERS[RETURN DATE]&gt;=C$6),T_ORDERS[QUANTITY]))),"")</f>
        <v>#ERROR!</v>
      </c>
      <c r="D15" s="61" t="str">
        <f>IFERROR(IF($B15="","",IF(I_CH_CAL=2,SUMPRODUCT(--(T_ORDERS[ASSET]=$B15),--(T_ORDERS[RENT OUT DATE]&lt;=D$6),--(T_ORDERS[RETURN DATE]&gt;=D$6),T_ORDERS[QUANTITY]),INDEX(T_ASSET['# OF ITEMS], $A15)-SUMPRODUCT(--(T_ORDERS[ASSET]=$B15),--(T_ORDERS[RENT OUT DATE]&lt;=D$6),--(T_ORDERS[RETURN DATE]&gt;=D$6),T_ORDERS[QUANTITY]))),"")</f>
        <v>#ERROR!</v>
      </c>
      <c r="E15" s="61" t="str">
        <f>IFERROR(IF($B15="","",IF(I_CH_CAL=2,SUMPRODUCT(--(T_ORDERS[ASSET]=$B15),--(T_ORDERS[RENT OUT DATE]&lt;=E$6),--(T_ORDERS[RETURN DATE]&gt;=E$6),T_ORDERS[QUANTITY]),INDEX(T_ASSET['# OF ITEMS], $A15)-SUMPRODUCT(--(T_ORDERS[ASSET]=$B15),--(T_ORDERS[RENT OUT DATE]&lt;=E$6),--(T_ORDERS[RETURN DATE]&gt;=E$6),T_ORDERS[QUANTITY]))),"")</f>
        <v>#ERROR!</v>
      </c>
      <c r="F15" s="61" t="str">
        <f>IFERROR(IF($B15="","",IF(I_CH_CAL=2,SUMPRODUCT(--(T_ORDERS[ASSET]=$B15),--(T_ORDERS[RENT OUT DATE]&lt;=F$6),--(T_ORDERS[RETURN DATE]&gt;=F$6),T_ORDERS[QUANTITY]),INDEX(T_ASSET['# OF ITEMS], $A15)-SUMPRODUCT(--(T_ORDERS[ASSET]=$B15),--(T_ORDERS[RENT OUT DATE]&lt;=F$6),--(T_ORDERS[RETURN DATE]&gt;=F$6),T_ORDERS[QUANTITY]))),"")</f>
        <v>#ERROR!</v>
      </c>
      <c r="G15" s="61" t="str">
        <f>IFERROR(IF($B15="","",IF(I_CH_CAL=2,SUMPRODUCT(--(T_ORDERS[ASSET]=$B15),--(T_ORDERS[RENT OUT DATE]&lt;=G$6),--(T_ORDERS[RETURN DATE]&gt;=G$6),T_ORDERS[QUANTITY]),INDEX(T_ASSET['# OF ITEMS], $A15)-SUMPRODUCT(--(T_ORDERS[ASSET]=$B15),--(T_ORDERS[RENT OUT DATE]&lt;=G$6),--(T_ORDERS[RETURN DATE]&gt;=G$6),T_ORDERS[QUANTITY]))),"")</f>
        <v>#ERROR!</v>
      </c>
      <c r="H15" s="61" t="str">
        <f>IFERROR(IF($B15="","",IF(I_CH_CAL=2,SUMPRODUCT(--(T_ORDERS[ASSET]=$B15),--(T_ORDERS[RENT OUT DATE]&lt;=H$6),--(T_ORDERS[RETURN DATE]&gt;=H$6),T_ORDERS[QUANTITY]),INDEX(T_ASSET['# OF ITEMS], $A15)-SUMPRODUCT(--(T_ORDERS[ASSET]=$B15),--(T_ORDERS[RENT OUT DATE]&lt;=H$6),--(T_ORDERS[RETURN DATE]&gt;=H$6),T_ORDERS[QUANTITY]))),"")</f>
        <v>#ERROR!</v>
      </c>
      <c r="I15" s="61" t="str">
        <f>IFERROR(IF($B15="","",IF(I_CH_CAL=2,SUMPRODUCT(--(T_ORDERS[ASSET]=$B15),--(T_ORDERS[RENT OUT DATE]&lt;=I$6),--(T_ORDERS[RETURN DATE]&gt;=I$6),T_ORDERS[QUANTITY]),INDEX(T_ASSET['# OF ITEMS], $A15)-SUMPRODUCT(--(T_ORDERS[ASSET]=$B15),--(T_ORDERS[RENT OUT DATE]&lt;=I$6),--(T_ORDERS[RETURN DATE]&gt;=I$6),T_ORDERS[QUANTITY]))),"")</f>
        <v>#ERROR!</v>
      </c>
      <c r="J15" s="61" t="str">
        <f>IFERROR(IF($B15="","",IF(I_CH_CAL=2,SUMPRODUCT(--(T_ORDERS[ASSET]=$B15),--(T_ORDERS[RENT OUT DATE]&lt;=J$6),--(T_ORDERS[RETURN DATE]&gt;=J$6),T_ORDERS[QUANTITY]),INDEX(T_ASSET['# OF ITEMS], $A15)-SUMPRODUCT(--(T_ORDERS[ASSET]=$B15),--(T_ORDERS[RENT OUT DATE]&lt;=J$6),--(T_ORDERS[RETURN DATE]&gt;=J$6),T_ORDERS[QUANTITY]))),"")</f>
        <v>#ERROR!</v>
      </c>
      <c r="K15" s="61" t="str">
        <f>IFERROR(IF($B15="","",IF(I_CH_CAL=2,SUMPRODUCT(--(T_ORDERS[ASSET]=$B15),--(T_ORDERS[RENT OUT DATE]&lt;=K$6),--(T_ORDERS[RETURN DATE]&gt;=K$6),T_ORDERS[QUANTITY]),INDEX(T_ASSET['# OF ITEMS], $A15)-SUMPRODUCT(--(T_ORDERS[ASSET]=$B15),--(T_ORDERS[RENT OUT DATE]&lt;=K$6),--(T_ORDERS[RETURN DATE]&gt;=K$6),T_ORDERS[QUANTITY]))),"")</f>
        <v>#ERROR!</v>
      </c>
      <c r="L15" s="61" t="str">
        <f>IFERROR(IF($B15="","",IF(I_CH_CAL=2,SUMPRODUCT(--(T_ORDERS[ASSET]=$B15),--(T_ORDERS[RENT OUT DATE]&lt;=L$6),--(T_ORDERS[RETURN DATE]&gt;=L$6),T_ORDERS[QUANTITY]),INDEX(T_ASSET['# OF ITEMS], $A15)-SUMPRODUCT(--(T_ORDERS[ASSET]=$B15),--(T_ORDERS[RENT OUT DATE]&lt;=L$6),--(T_ORDERS[RETURN DATE]&gt;=L$6),T_ORDERS[QUANTITY]))),"")</f>
        <v>#ERROR!</v>
      </c>
      <c r="M15" s="61" t="str">
        <f>IFERROR(IF($B15="","",IF(I_CH_CAL=2,SUMPRODUCT(--(T_ORDERS[ASSET]=$B15),--(T_ORDERS[RENT OUT DATE]&lt;=M$6),--(T_ORDERS[RETURN DATE]&gt;=M$6),T_ORDERS[QUANTITY]),INDEX(T_ASSET['# OF ITEMS], $A15)-SUMPRODUCT(--(T_ORDERS[ASSET]=$B15),--(T_ORDERS[RENT OUT DATE]&lt;=M$6),--(T_ORDERS[RETURN DATE]&gt;=M$6),T_ORDERS[QUANTITY]))),"")</f>
        <v>#ERROR!</v>
      </c>
      <c r="N15" s="61" t="str">
        <f>IFERROR(IF($B15="","",IF(I_CH_CAL=2,SUMPRODUCT(--(T_ORDERS[ASSET]=$B15),--(T_ORDERS[RENT OUT DATE]&lt;=N$6),--(T_ORDERS[RETURN DATE]&gt;=N$6),T_ORDERS[QUANTITY]),INDEX(T_ASSET['# OF ITEMS], $A15)-SUMPRODUCT(--(T_ORDERS[ASSET]=$B15),--(T_ORDERS[RENT OUT DATE]&lt;=N$6),--(T_ORDERS[RETURN DATE]&gt;=N$6),T_ORDERS[QUANTITY]))),"")</f>
        <v>#ERROR!</v>
      </c>
      <c r="O15" s="61" t="str">
        <f>IFERROR(IF($B15="","",IF(I_CH_CAL=2,SUMPRODUCT(--(T_ORDERS[ASSET]=$B15),--(T_ORDERS[RENT OUT DATE]&lt;=O$6),--(T_ORDERS[RETURN DATE]&gt;=O$6),T_ORDERS[QUANTITY]),INDEX(T_ASSET['# OF ITEMS], $A15)-SUMPRODUCT(--(T_ORDERS[ASSET]=$B15),--(T_ORDERS[RENT OUT DATE]&lt;=O$6),--(T_ORDERS[RETURN DATE]&gt;=O$6),T_ORDERS[QUANTITY]))),"")</f>
        <v>#ERROR!</v>
      </c>
      <c r="P15" s="61" t="str">
        <f>IFERROR(IF($B15="","",IF(I_CH_CAL=2,SUMPRODUCT(--(T_ORDERS[ASSET]=$B15),--(T_ORDERS[RENT OUT DATE]&lt;=P$6),--(T_ORDERS[RETURN DATE]&gt;=P$6),T_ORDERS[QUANTITY]),INDEX(T_ASSET['# OF ITEMS], $A15)-SUMPRODUCT(--(T_ORDERS[ASSET]=$B15),--(T_ORDERS[RENT OUT DATE]&lt;=P$6),--(T_ORDERS[RETURN DATE]&gt;=P$6),T_ORDERS[QUANTITY]))),"")</f>
        <v>#ERROR!</v>
      </c>
      <c r="Q15" s="61" t="str">
        <f>IFERROR(IF($B15="","",IF(I_CH_CAL=2,SUMPRODUCT(--(T_ORDERS[ASSET]=$B15),--(T_ORDERS[RENT OUT DATE]&lt;=Q$6),--(T_ORDERS[RETURN DATE]&gt;=Q$6),T_ORDERS[QUANTITY]),INDEX(T_ASSET['# OF ITEMS], $A15)-SUMPRODUCT(--(T_ORDERS[ASSET]=$B15),--(T_ORDERS[RENT OUT DATE]&lt;=Q$6),--(T_ORDERS[RETURN DATE]&gt;=Q$6),T_ORDERS[QUANTITY]))),"")</f>
        <v>#ERROR!</v>
      </c>
      <c r="R15" s="61" t="str">
        <f>IFERROR(IF($B15="","",IF(I_CH_CAL=2,SUMPRODUCT(--(T_ORDERS[ASSET]=$B15),--(T_ORDERS[RENT OUT DATE]&lt;=R$6),--(T_ORDERS[RETURN DATE]&gt;=R$6),T_ORDERS[QUANTITY]),INDEX(T_ASSET['# OF ITEMS], $A15)-SUMPRODUCT(--(T_ORDERS[ASSET]=$B15),--(T_ORDERS[RENT OUT DATE]&lt;=R$6),--(T_ORDERS[RETURN DATE]&gt;=R$6),T_ORDERS[QUANTITY]))),"")</f>
        <v>#ERROR!</v>
      </c>
      <c r="S15" s="61" t="str">
        <f>IFERROR(IF($B15="","",IF(I_CH_CAL=2,SUMPRODUCT(--(T_ORDERS[ASSET]=$B15),--(T_ORDERS[RENT OUT DATE]&lt;=S$6),--(T_ORDERS[RETURN DATE]&gt;=S$6),T_ORDERS[QUANTITY]),INDEX(T_ASSET['# OF ITEMS], $A15)-SUMPRODUCT(--(T_ORDERS[ASSET]=$B15),--(T_ORDERS[RENT OUT DATE]&lt;=S$6),--(T_ORDERS[RETURN DATE]&gt;=S$6),T_ORDERS[QUANTITY]))),"")</f>
        <v>#ERROR!</v>
      </c>
      <c r="T15" s="61" t="str">
        <f>IFERROR(IF($B15="","",IF(I_CH_CAL=2,SUMPRODUCT(--(T_ORDERS[ASSET]=$B15),--(T_ORDERS[RENT OUT DATE]&lt;=T$6),--(T_ORDERS[RETURN DATE]&gt;=T$6),T_ORDERS[QUANTITY]),INDEX(T_ASSET['# OF ITEMS], $A15)-SUMPRODUCT(--(T_ORDERS[ASSET]=$B15),--(T_ORDERS[RENT OUT DATE]&lt;=T$6),--(T_ORDERS[RETURN DATE]&gt;=T$6),T_ORDERS[QUANTITY]))),"")</f>
        <v>#ERROR!</v>
      </c>
      <c r="U15" s="61" t="str">
        <f>IFERROR(IF($B15="","",IF(I_CH_CAL=2,SUMPRODUCT(--(T_ORDERS[ASSET]=$B15),--(T_ORDERS[RENT OUT DATE]&lt;=U$6),--(T_ORDERS[RETURN DATE]&gt;=U$6),T_ORDERS[QUANTITY]),INDEX(T_ASSET['# OF ITEMS], $A15)-SUMPRODUCT(--(T_ORDERS[ASSET]=$B15),--(T_ORDERS[RENT OUT DATE]&lt;=U$6),--(T_ORDERS[RETURN DATE]&gt;=U$6),T_ORDERS[QUANTITY]))),"")</f>
        <v>#ERROR!</v>
      </c>
      <c r="V15" s="61" t="str">
        <f>IFERROR(IF($B15="","",IF(I_CH_CAL=2,SUMPRODUCT(--(T_ORDERS[ASSET]=$B15),--(T_ORDERS[RENT OUT DATE]&lt;=V$6),--(T_ORDERS[RETURN DATE]&gt;=V$6),T_ORDERS[QUANTITY]),INDEX(T_ASSET['# OF ITEMS], $A15)-SUMPRODUCT(--(T_ORDERS[ASSET]=$B15),--(T_ORDERS[RENT OUT DATE]&lt;=V$6),--(T_ORDERS[RETURN DATE]&gt;=V$6),T_ORDERS[QUANTITY]))),"")</f>
        <v>#ERROR!</v>
      </c>
      <c r="W15" s="61" t="str">
        <f>IFERROR(IF($B15="","",IF(I_CH_CAL=2,SUMPRODUCT(--(T_ORDERS[ASSET]=$B15),--(T_ORDERS[RENT OUT DATE]&lt;=W$6),--(T_ORDERS[RETURN DATE]&gt;=W$6),T_ORDERS[QUANTITY]),INDEX(T_ASSET['# OF ITEMS], $A15)-SUMPRODUCT(--(T_ORDERS[ASSET]=$B15),--(T_ORDERS[RENT OUT DATE]&lt;=W$6),--(T_ORDERS[RETURN DATE]&gt;=W$6),T_ORDERS[QUANTITY]))),"")</f>
        <v>#ERROR!</v>
      </c>
      <c r="X15" s="61" t="str">
        <f>IFERROR(IF($B15="","",IF(I_CH_CAL=2,SUMPRODUCT(--(T_ORDERS[ASSET]=$B15),--(T_ORDERS[RENT OUT DATE]&lt;=X$6),--(T_ORDERS[RETURN DATE]&gt;=X$6),T_ORDERS[QUANTITY]),INDEX(T_ASSET['# OF ITEMS], $A15)-SUMPRODUCT(--(T_ORDERS[ASSET]=$B15),--(T_ORDERS[RENT OUT DATE]&lt;=X$6),--(T_ORDERS[RETURN DATE]&gt;=X$6),T_ORDERS[QUANTITY]))),"")</f>
        <v>#ERROR!</v>
      </c>
      <c r="Y15" s="61" t="str">
        <f>IFERROR(IF($B15="","",IF(I_CH_CAL=2,SUMPRODUCT(--(T_ORDERS[ASSET]=$B15),--(T_ORDERS[RENT OUT DATE]&lt;=Y$6),--(T_ORDERS[RETURN DATE]&gt;=Y$6),T_ORDERS[QUANTITY]),INDEX(T_ASSET['# OF ITEMS], $A15)-SUMPRODUCT(--(T_ORDERS[ASSET]=$B15),--(T_ORDERS[RENT OUT DATE]&lt;=Y$6),--(T_ORDERS[RETURN DATE]&gt;=Y$6),T_ORDERS[QUANTITY]))),"")</f>
        <v>#ERROR!</v>
      </c>
      <c r="Z15" s="61" t="str">
        <f>IFERROR(IF($B15="","",IF(I_CH_CAL=2,SUMPRODUCT(--(T_ORDERS[ASSET]=$B15),--(T_ORDERS[RENT OUT DATE]&lt;=Z$6),--(T_ORDERS[RETURN DATE]&gt;=Z$6),T_ORDERS[QUANTITY]),INDEX(T_ASSET['# OF ITEMS], $A15)-SUMPRODUCT(--(T_ORDERS[ASSET]=$B15),--(T_ORDERS[RENT OUT DATE]&lt;=Z$6),--(T_ORDERS[RETURN DATE]&gt;=Z$6),T_ORDERS[QUANTITY]))),"")</f>
        <v>#ERROR!</v>
      </c>
      <c r="AA15" s="61" t="str">
        <f>IFERROR(IF($B15="","",IF(I_CH_CAL=2,SUMPRODUCT(--(T_ORDERS[ASSET]=$B15),--(T_ORDERS[RENT OUT DATE]&lt;=AA$6),--(T_ORDERS[RETURN DATE]&gt;=AA$6),T_ORDERS[QUANTITY]),INDEX(T_ASSET['# OF ITEMS], $A15)-SUMPRODUCT(--(T_ORDERS[ASSET]=$B15),--(T_ORDERS[RENT OUT DATE]&lt;=AA$6),--(T_ORDERS[RETURN DATE]&gt;=AA$6),T_ORDERS[QUANTITY]))),"")</f>
        <v>#ERROR!</v>
      </c>
      <c r="AB15" s="61" t="str">
        <f>IFERROR(IF($B15="","",IF(I_CH_CAL=2,SUMPRODUCT(--(T_ORDERS[ASSET]=$B15),--(T_ORDERS[RENT OUT DATE]&lt;=AB$6),--(T_ORDERS[RETURN DATE]&gt;=AB$6),T_ORDERS[QUANTITY]),INDEX(T_ASSET['# OF ITEMS], $A15)-SUMPRODUCT(--(T_ORDERS[ASSET]=$B15),--(T_ORDERS[RENT OUT DATE]&lt;=AB$6),--(T_ORDERS[RETURN DATE]&gt;=AB$6),T_ORDERS[QUANTITY]))),"")</f>
        <v>#ERROR!</v>
      </c>
      <c r="AC15" s="61" t="str">
        <f>IFERROR(IF($B15="","",IF(I_CH_CAL=2,SUMPRODUCT(--(T_ORDERS[ASSET]=$B15),--(T_ORDERS[RENT OUT DATE]&lt;=AC$6),--(T_ORDERS[RETURN DATE]&gt;=AC$6),T_ORDERS[QUANTITY]),INDEX(T_ASSET['# OF ITEMS], $A15)-SUMPRODUCT(--(T_ORDERS[ASSET]=$B15),--(T_ORDERS[RENT OUT DATE]&lt;=AC$6),--(T_ORDERS[RETURN DATE]&gt;=AC$6),T_ORDERS[QUANTITY]))),"")</f>
        <v>#ERROR!</v>
      </c>
      <c r="AD15" s="61" t="str">
        <f>IFERROR(IF($B15="","",IF(I_CH_CAL=2,SUMPRODUCT(--(T_ORDERS[ASSET]=$B15),--(T_ORDERS[RENT OUT DATE]&lt;=AD$6),--(T_ORDERS[RETURN DATE]&gt;=AD$6),T_ORDERS[QUANTITY]),INDEX(T_ASSET['# OF ITEMS], $A15)-SUMPRODUCT(--(T_ORDERS[ASSET]=$B15),--(T_ORDERS[RENT OUT DATE]&lt;=AD$6),--(T_ORDERS[RETURN DATE]&gt;=AD$6),T_ORDERS[QUANTITY]))),"")</f>
        <v>#ERROR!</v>
      </c>
      <c r="AE15" s="61" t="str">
        <f>IFERROR(IF($B15="","",IF(I_CH_CAL=2,SUMPRODUCT(--(T_ORDERS[ASSET]=$B15),--(T_ORDERS[RENT OUT DATE]&lt;=AE$6),--(T_ORDERS[RETURN DATE]&gt;=AE$6),T_ORDERS[QUANTITY]),INDEX(T_ASSET['# OF ITEMS], $A15)-SUMPRODUCT(--(T_ORDERS[ASSET]=$B15),--(T_ORDERS[RENT OUT DATE]&lt;=AE$6),--(T_ORDERS[RETURN DATE]&gt;=AE$6),T_ORDERS[QUANTITY]))),"")</f>
        <v>#ERROR!</v>
      </c>
      <c r="AF15" s="61" t="str">
        <f>IFERROR(IF($B15="","",IF(I_CH_CAL=2,SUMPRODUCT(--(T_ORDERS[ASSET]=$B15),--(T_ORDERS[RENT OUT DATE]&lt;=AF$6),--(T_ORDERS[RETURN DATE]&gt;=AF$6),T_ORDERS[QUANTITY]),INDEX(T_ASSET['# OF ITEMS], $A15)-SUMPRODUCT(--(T_ORDERS[ASSET]=$B15),--(T_ORDERS[RENT OUT DATE]&lt;=AF$6),--(T_ORDERS[RETURN DATE]&gt;=AF$6),T_ORDERS[QUANTITY]))),"")</f>
        <v>#ERROR!</v>
      </c>
      <c r="AG15" s="61" t="str">
        <f>IFERROR(IF($B15="","",IF(I_CH_CAL=2,SUMPRODUCT(--(T_ORDERS[ASSET]=$B15),--(T_ORDERS[RENT OUT DATE]&lt;=AG$6),--(T_ORDERS[RETURN DATE]&gt;=AG$6),T_ORDERS[QUANTITY]),INDEX(T_ASSET['# OF ITEMS], $A15)-SUMPRODUCT(--(T_ORDERS[ASSET]=$B15),--(T_ORDERS[RENT OUT DATE]&lt;=AG$6),--(T_ORDERS[RETURN DATE]&gt;=AG$6),T_ORDERS[QUANTITY]))),"")</f>
        <v>#ERROR!</v>
      </c>
    </row>
    <row r="16">
      <c r="A16" s="58">
        <f t="shared" si="3"/>
        <v>9</v>
      </c>
      <c r="B16" s="58" t="str">
        <f t="shared" si="4"/>
        <v/>
      </c>
      <c r="C16" s="61" t="str">
        <f>IFERROR(IF($B16="","",IF(I_CH_CAL=2,SUMPRODUCT(--(T_ORDERS[ASSET]=$B16),--(T_ORDERS[RENT OUT DATE]&lt;=C$6),--(T_ORDERS[RETURN DATE]&gt;=C$6),T_ORDERS[QUANTITY]),INDEX(T_ASSET['# OF ITEMS], $A16)-SUMPRODUCT(--(T_ORDERS[ASSET]=$B16),--(T_ORDERS[RENT OUT DATE]&lt;=C$6),--(T_ORDERS[RETURN DATE]&gt;=C$6),T_ORDERS[QUANTITY]))),"")</f>
        <v>#ERROR!</v>
      </c>
      <c r="D16" s="61" t="str">
        <f>IFERROR(IF($B16="","",IF(I_CH_CAL=2,SUMPRODUCT(--(T_ORDERS[ASSET]=$B16),--(T_ORDERS[RENT OUT DATE]&lt;=D$6),--(T_ORDERS[RETURN DATE]&gt;=D$6),T_ORDERS[QUANTITY]),INDEX(T_ASSET['# OF ITEMS], $A16)-SUMPRODUCT(--(T_ORDERS[ASSET]=$B16),--(T_ORDERS[RENT OUT DATE]&lt;=D$6),--(T_ORDERS[RETURN DATE]&gt;=D$6),T_ORDERS[QUANTITY]))),"")</f>
        <v>#ERROR!</v>
      </c>
      <c r="E16" s="61" t="str">
        <f>IFERROR(IF($B16="","",IF(I_CH_CAL=2,SUMPRODUCT(--(T_ORDERS[ASSET]=$B16),--(T_ORDERS[RENT OUT DATE]&lt;=E$6),--(T_ORDERS[RETURN DATE]&gt;=E$6),T_ORDERS[QUANTITY]),INDEX(T_ASSET['# OF ITEMS], $A16)-SUMPRODUCT(--(T_ORDERS[ASSET]=$B16),--(T_ORDERS[RENT OUT DATE]&lt;=E$6),--(T_ORDERS[RETURN DATE]&gt;=E$6),T_ORDERS[QUANTITY]))),"")</f>
        <v>#ERROR!</v>
      </c>
      <c r="F16" s="61" t="str">
        <f>IFERROR(IF($B16="","",IF(I_CH_CAL=2,SUMPRODUCT(--(T_ORDERS[ASSET]=$B16),--(T_ORDERS[RENT OUT DATE]&lt;=F$6),--(T_ORDERS[RETURN DATE]&gt;=F$6),T_ORDERS[QUANTITY]),INDEX(T_ASSET['# OF ITEMS], $A16)-SUMPRODUCT(--(T_ORDERS[ASSET]=$B16),--(T_ORDERS[RENT OUT DATE]&lt;=F$6),--(T_ORDERS[RETURN DATE]&gt;=F$6),T_ORDERS[QUANTITY]))),"")</f>
        <v>#ERROR!</v>
      </c>
      <c r="G16" s="61" t="str">
        <f>IFERROR(IF($B16="","",IF(I_CH_CAL=2,SUMPRODUCT(--(T_ORDERS[ASSET]=$B16),--(T_ORDERS[RENT OUT DATE]&lt;=G$6),--(T_ORDERS[RETURN DATE]&gt;=G$6),T_ORDERS[QUANTITY]),INDEX(T_ASSET['# OF ITEMS], $A16)-SUMPRODUCT(--(T_ORDERS[ASSET]=$B16),--(T_ORDERS[RENT OUT DATE]&lt;=G$6),--(T_ORDERS[RETURN DATE]&gt;=G$6),T_ORDERS[QUANTITY]))),"")</f>
        <v>#ERROR!</v>
      </c>
      <c r="H16" s="61" t="str">
        <f>IFERROR(IF($B16="","",IF(I_CH_CAL=2,SUMPRODUCT(--(T_ORDERS[ASSET]=$B16),--(T_ORDERS[RENT OUT DATE]&lt;=H$6),--(T_ORDERS[RETURN DATE]&gt;=H$6),T_ORDERS[QUANTITY]),INDEX(T_ASSET['# OF ITEMS], $A16)-SUMPRODUCT(--(T_ORDERS[ASSET]=$B16),--(T_ORDERS[RENT OUT DATE]&lt;=H$6),--(T_ORDERS[RETURN DATE]&gt;=H$6),T_ORDERS[QUANTITY]))),"")</f>
        <v>#ERROR!</v>
      </c>
      <c r="I16" s="61" t="str">
        <f>IFERROR(IF($B16="","",IF(I_CH_CAL=2,SUMPRODUCT(--(T_ORDERS[ASSET]=$B16),--(T_ORDERS[RENT OUT DATE]&lt;=I$6),--(T_ORDERS[RETURN DATE]&gt;=I$6),T_ORDERS[QUANTITY]),INDEX(T_ASSET['# OF ITEMS], $A16)-SUMPRODUCT(--(T_ORDERS[ASSET]=$B16),--(T_ORDERS[RENT OUT DATE]&lt;=I$6),--(T_ORDERS[RETURN DATE]&gt;=I$6),T_ORDERS[QUANTITY]))),"")</f>
        <v>#ERROR!</v>
      </c>
      <c r="J16" s="61" t="str">
        <f>IFERROR(IF($B16="","",IF(I_CH_CAL=2,SUMPRODUCT(--(T_ORDERS[ASSET]=$B16),--(T_ORDERS[RENT OUT DATE]&lt;=J$6),--(T_ORDERS[RETURN DATE]&gt;=J$6),T_ORDERS[QUANTITY]),INDEX(T_ASSET['# OF ITEMS], $A16)-SUMPRODUCT(--(T_ORDERS[ASSET]=$B16),--(T_ORDERS[RENT OUT DATE]&lt;=J$6),--(T_ORDERS[RETURN DATE]&gt;=J$6),T_ORDERS[QUANTITY]))),"")</f>
        <v>#ERROR!</v>
      </c>
      <c r="K16" s="61" t="str">
        <f>IFERROR(IF($B16="","",IF(I_CH_CAL=2,SUMPRODUCT(--(T_ORDERS[ASSET]=$B16),--(T_ORDERS[RENT OUT DATE]&lt;=K$6),--(T_ORDERS[RETURN DATE]&gt;=K$6),T_ORDERS[QUANTITY]),INDEX(T_ASSET['# OF ITEMS], $A16)-SUMPRODUCT(--(T_ORDERS[ASSET]=$B16),--(T_ORDERS[RENT OUT DATE]&lt;=K$6),--(T_ORDERS[RETURN DATE]&gt;=K$6),T_ORDERS[QUANTITY]))),"")</f>
        <v>#ERROR!</v>
      </c>
      <c r="L16" s="61" t="str">
        <f>IFERROR(IF($B16="","",IF(I_CH_CAL=2,SUMPRODUCT(--(T_ORDERS[ASSET]=$B16),--(T_ORDERS[RENT OUT DATE]&lt;=L$6),--(T_ORDERS[RETURN DATE]&gt;=L$6),T_ORDERS[QUANTITY]),INDEX(T_ASSET['# OF ITEMS], $A16)-SUMPRODUCT(--(T_ORDERS[ASSET]=$B16),--(T_ORDERS[RENT OUT DATE]&lt;=L$6),--(T_ORDERS[RETURN DATE]&gt;=L$6),T_ORDERS[QUANTITY]))),"")</f>
        <v>#ERROR!</v>
      </c>
      <c r="M16" s="61" t="str">
        <f>IFERROR(IF($B16="","",IF(I_CH_CAL=2,SUMPRODUCT(--(T_ORDERS[ASSET]=$B16),--(T_ORDERS[RENT OUT DATE]&lt;=M$6),--(T_ORDERS[RETURN DATE]&gt;=M$6),T_ORDERS[QUANTITY]),INDEX(T_ASSET['# OF ITEMS], $A16)-SUMPRODUCT(--(T_ORDERS[ASSET]=$B16),--(T_ORDERS[RENT OUT DATE]&lt;=M$6),--(T_ORDERS[RETURN DATE]&gt;=M$6),T_ORDERS[QUANTITY]))),"")</f>
        <v>#ERROR!</v>
      </c>
      <c r="N16" s="61" t="str">
        <f>IFERROR(IF($B16="","",IF(I_CH_CAL=2,SUMPRODUCT(--(T_ORDERS[ASSET]=$B16),--(T_ORDERS[RENT OUT DATE]&lt;=N$6),--(T_ORDERS[RETURN DATE]&gt;=N$6),T_ORDERS[QUANTITY]),INDEX(T_ASSET['# OF ITEMS], $A16)-SUMPRODUCT(--(T_ORDERS[ASSET]=$B16),--(T_ORDERS[RENT OUT DATE]&lt;=N$6),--(T_ORDERS[RETURN DATE]&gt;=N$6),T_ORDERS[QUANTITY]))),"")</f>
        <v>#ERROR!</v>
      </c>
      <c r="O16" s="61" t="str">
        <f>IFERROR(IF($B16="","",IF(I_CH_CAL=2,SUMPRODUCT(--(T_ORDERS[ASSET]=$B16),--(T_ORDERS[RENT OUT DATE]&lt;=O$6),--(T_ORDERS[RETURN DATE]&gt;=O$6),T_ORDERS[QUANTITY]),INDEX(T_ASSET['# OF ITEMS], $A16)-SUMPRODUCT(--(T_ORDERS[ASSET]=$B16),--(T_ORDERS[RENT OUT DATE]&lt;=O$6),--(T_ORDERS[RETURN DATE]&gt;=O$6),T_ORDERS[QUANTITY]))),"")</f>
        <v>#ERROR!</v>
      </c>
      <c r="P16" s="61" t="str">
        <f>IFERROR(IF($B16="","",IF(I_CH_CAL=2,SUMPRODUCT(--(T_ORDERS[ASSET]=$B16),--(T_ORDERS[RENT OUT DATE]&lt;=P$6),--(T_ORDERS[RETURN DATE]&gt;=P$6),T_ORDERS[QUANTITY]),INDEX(T_ASSET['# OF ITEMS], $A16)-SUMPRODUCT(--(T_ORDERS[ASSET]=$B16),--(T_ORDERS[RENT OUT DATE]&lt;=P$6),--(T_ORDERS[RETURN DATE]&gt;=P$6),T_ORDERS[QUANTITY]))),"")</f>
        <v>#ERROR!</v>
      </c>
      <c r="Q16" s="61" t="str">
        <f>IFERROR(IF($B16="","",IF(I_CH_CAL=2,SUMPRODUCT(--(T_ORDERS[ASSET]=$B16),--(T_ORDERS[RENT OUT DATE]&lt;=Q$6),--(T_ORDERS[RETURN DATE]&gt;=Q$6),T_ORDERS[QUANTITY]),INDEX(T_ASSET['# OF ITEMS], $A16)-SUMPRODUCT(--(T_ORDERS[ASSET]=$B16),--(T_ORDERS[RENT OUT DATE]&lt;=Q$6),--(T_ORDERS[RETURN DATE]&gt;=Q$6),T_ORDERS[QUANTITY]))),"")</f>
        <v>#ERROR!</v>
      </c>
      <c r="R16" s="61" t="str">
        <f>IFERROR(IF($B16="","",IF(I_CH_CAL=2,SUMPRODUCT(--(T_ORDERS[ASSET]=$B16),--(T_ORDERS[RENT OUT DATE]&lt;=R$6),--(T_ORDERS[RETURN DATE]&gt;=R$6),T_ORDERS[QUANTITY]),INDEX(T_ASSET['# OF ITEMS], $A16)-SUMPRODUCT(--(T_ORDERS[ASSET]=$B16),--(T_ORDERS[RENT OUT DATE]&lt;=R$6),--(T_ORDERS[RETURN DATE]&gt;=R$6),T_ORDERS[QUANTITY]))),"")</f>
        <v>#ERROR!</v>
      </c>
      <c r="S16" s="61" t="str">
        <f>IFERROR(IF($B16="","",IF(I_CH_CAL=2,SUMPRODUCT(--(T_ORDERS[ASSET]=$B16),--(T_ORDERS[RENT OUT DATE]&lt;=S$6),--(T_ORDERS[RETURN DATE]&gt;=S$6),T_ORDERS[QUANTITY]),INDEX(T_ASSET['# OF ITEMS], $A16)-SUMPRODUCT(--(T_ORDERS[ASSET]=$B16),--(T_ORDERS[RENT OUT DATE]&lt;=S$6),--(T_ORDERS[RETURN DATE]&gt;=S$6),T_ORDERS[QUANTITY]))),"")</f>
        <v>#ERROR!</v>
      </c>
      <c r="T16" s="61" t="str">
        <f>IFERROR(IF($B16="","",IF(I_CH_CAL=2,SUMPRODUCT(--(T_ORDERS[ASSET]=$B16),--(T_ORDERS[RENT OUT DATE]&lt;=T$6),--(T_ORDERS[RETURN DATE]&gt;=T$6),T_ORDERS[QUANTITY]),INDEX(T_ASSET['# OF ITEMS], $A16)-SUMPRODUCT(--(T_ORDERS[ASSET]=$B16),--(T_ORDERS[RENT OUT DATE]&lt;=T$6),--(T_ORDERS[RETURN DATE]&gt;=T$6),T_ORDERS[QUANTITY]))),"")</f>
        <v>#ERROR!</v>
      </c>
      <c r="U16" s="61" t="str">
        <f>IFERROR(IF($B16="","",IF(I_CH_CAL=2,SUMPRODUCT(--(T_ORDERS[ASSET]=$B16),--(T_ORDERS[RENT OUT DATE]&lt;=U$6),--(T_ORDERS[RETURN DATE]&gt;=U$6),T_ORDERS[QUANTITY]),INDEX(T_ASSET['# OF ITEMS], $A16)-SUMPRODUCT(--(T_ORDERS[ASSET]=$B16),--(T_ORDERS[RENT OUT DATE]&lt;=U$6),--(T_ORDERS[RETURN DATE]&gt;=U$6),T_ORDERS[QUANTITY]))),"")</f>
        <v>#ERROR!</v>
      </c>
      <c r="V16" s="61" t="str">
        <f>IFERROR(IF($B16="","",IF(I_CH_CAL=2,SUMPRODUCT(--(T_ORDERS[ASSET]=$B16),--(T_ORDERS[RENT OUT DATE]&lt;=V$6),--(T_ORDERS[RETURN DATE]&gt;=V$6),T_ORDERS[QUANTITY]),INDEX(T_ASSET['# OF ITEMS], $A16)-SUMPRODUCT(--(T_ORDERS[ASSET]=$B16),--(T_ORDERS[RENT OUT DATE]&lt;=V$6),--(T_ORDERS[RETURN DATE]&gt;=V$6),T_ORDERS[QUANTITY]))),"")</f>
        <v>#ERROR!</v>
      </c>
      <c r="W16" s="61" t="str">
        <f>IFERROR(IF($B16="","",IF(I_CH_CAL=2,SUMPRODUCT(--(T_ORDERS[ASSET]=$B16),--(T_ORDERS[RENT OUT DATE]&lt;=W$6),--(T_ORDERS[RETURN DATE]&gt;=W$6),T_ORDERS[QUANTITY]),INDEX(T_ASSET['# OF ITEMS], $A16)-SUMPRODUCT(--(T_ORDERS[ASSET]=$B16),--(T_ORDERS[RENT OUT DATE]&lt;=W$6),--(T_ORDERS[RETURN DATE]&gt;=W$6),T_ORDERS[QUANTITY]))),"")</f>
        <v>#ERROR!</v>
      </c>
      <c r="X16" s="61" t="str">
        <f>IFERROR(IF($B16="","",IF(I_CH_CAL=2,SUMPRODUCT(--(T_ORDERS[ASSET]=$B16),--(T_ORDERS[RENT OUT DATE]&lt;=X$6),--(T_ORDERS[RETURN DATE]&gt;=X$6),T_ORDERS[QUANTITY]),INDEX(T_ASSET['# OF ITEMS], $A16)-SUMPRODUCT(--(T_ORDERS[ASSET]=$B16),--(T_ORDERS[RENT OUT DATE]&lt;=X$6),--(T_ORDERS[RETURN DATE]&gt;=X$6),T_ORDERS[QUANTITY]))),"")</f>
        <v>#ERROR!</v>
      </c>
      <c r="Y16" s="61" t="str">
        <f>IFERROR(IF($B16="","",IF(I_CH_CAL=2,SUMPRODUCT(--(T_ORDERS[ASSET]=$B16),--(T_ORDERS[RENT OUT DATE]&lt;=Y$6),--(T_ORDERS[RETURN DATE]&gt;=Y$6),T_ORDERS[QUANTITY]),INDEX(T_ASSET['# OF ITEMS], $A16)-SUMPRODUCT(--(T_ORDERS[ASSET]=$B16),--(T_ORDERS[RENT OUT DATE]&lt;=Y$6),--(T_ORDERS[RETURN DATE]&gt;=Y$6),T_ORDERS[QUANTITY]))),"")</f>
        <v>#ERROR!</v>
      </c>
      <c r="Z16" s="61" t="str">
        <f>IFERROR(IF($B16="","",IF(I_CH_CAL=2,SUMPRODUCT(--(T_ORDERS[ASSET]=$B16),--(T_ORDERS[RENT OUT DATE]&lt;=Z$6),--(T_ORDERS[RETURN DATE]&gt;=Z$6),T_ORDERS[QUANTITY]),INDEX(T_ASSET['# OF ITEMS], $A16)-SUMPRODUCT(--(T_ORDERS[ASSET]=$B16),--(T_ORDERS[RENT OUT DATE]&lt;=Z$6),--(T_ORDERS[RETURN DATE]&gt;=Z$6),T_ORDERS[QUANTITY]))),"")</f>
        <v>#ERROR!</v>
      </c>
      <c r="AA16" s="61" t="str">
        <f>IFERROR(IF($B16="","",IF(I_CH_CAL=2,SUMPRODUCT(--(T_ORDERS[ASSET]=$B16),--(T_ORDERS[RENT OUT DATE]&lt;=AA$6),--(T_ORDERS[RETURN DATE]&gt;=AA$6),T_ORDERS[QUANTITY]),INDEX(T_ASSET['# OF ITEMS], $A16)-SUMPRODUCT(--(T_ORDERS[ASSET]=$B16),--(T_ORDERS[RENT OUT DATE]&lt;=AA$6),--(T_ORDERS[RETURN DATE]&gt;=AA$6),T_ORDERS[QUANTITY]))),"")</f>
        <v>#ERROR!</v>
      </c>
      <c r="AB16" s="61" t="str">
        <f>IFERROR(IF($B16="","",IF(I_CH_CAL=2,SUMPRODUCT(--(T_ORDERS[ASSET]=$B16),--(T_ORDERS[RENT OUT DATE]&lt;=AB$6),--(T_ORDERS[RETURN DATE]&gt;=AB$6),T_ORDERS[QUANTITY]),INDEX(T_ASSET['# OF ITEMS], $A16)-SUMPRODUCT(--(T_ORDERS[ASSET]=$B16),--(T_ORDERS[RENT OUT DATE]&lt;=AB$6),--(T_ORDERS[RETURN DATE]&gt;=AB$6),T_ORDERS[QUANTITY]))),"")</f>
        <v>#ERROR!</v>
      </c>
      <c r="AC16" s="61" t="str">
        <f>IFERROR(IF($B16="","",IF(I_CH_CAL=2,SUMPRODUCT(--(T_ORDERS[ASSET]=$B16),--(T_ORDERS[RENT OUT DATE]&lt;=AC$6),--(T_ORDERS[RETURN DATE]&gt;=AC$6),T_ORDERS[QUANTITY]),INDEX(T_ASSET['# OF ITEMS], $A16)-SUMPRODUCT(--(T_ORDERS[ASSET]=$B16),--(T_ORDERS[RENT OUT DATE]&lt;=AC$6),--(T_ORDERS[RETURN DATE]&gt;=AC$6),T_ORDERS[QUANTITY]))),"")</f>
        <v>#ERROR!</v>
      </c>
      <c r="AD16" s="61" t="str">
        <f>IFERROR(IF($B16="","",IF(I_CH_CAL=2,SUMPRODUCT(--(T_ORDERS[ASSET]=$B16),--(T_ORDERS[RENT OUT DATE]&lt;=AD$6),--(T_ORDERS[RETURN DATE]&gt;=AD$6),T_ORDERS[QUANTITY]),INDEX(T_ASSET['# OF ITEMS], $A16)-SUMPRODUCT(--(T_ORDERS[ASSET]=$B16),--(T_ORDERS[RENT OUT DATE]&lt;=AD$6),--(T_ORDERS[RETURN DATE]&gt;=AD$6),T_ORDERS[QUANTITY]))),"")</f>
        <v>#ERROR!</v>
      </c>
      <c r="AE16" s="61" t="str">
        <f>IFERROR(IF($B16="","",IF(I_CH_CAL=2,SUMPRODUCT(--(T_ORDERS[ASSET]=$B16),--(T_ORDERS[RENT OUT DATE]&lt;=AE$6),--(T_ORDERS[RETURN DATE]&gt;=AE$6),T_ORDERS[QUANTITY]),INDEX(T_ASSET['# OF ITEMS], $A16)-SUMPRODUCT(--(T_ORDERS[ASSET]=$B16),--(T_ORDERS[RENT OUT DATE]&lt;=AE$6),--(T_ORDERS[RETURN DATE]&gt;=AE$6),T_ORDERS[QUANTITY]))),"")</f>
        <v>#ERROR!</v>
      </c>
      <c r="AF16" s="61" t="str">
        <f>IFERROR(IF($B16="","",IF(I_CH_CAL=2,SUMPRODUCT(--(T_ORDERS[ASSET]=$B16),--(T_ORDERS[RENT OUT DATE]&lt;=AF$6),--(T_ORDERS[RETURN DATE]&gt;=AF$6),T_ORDERS[QUANTITY]),INDEX(T_ASSET['# OF ITEMS], $A16)-SUMPRODUCT(--(T_ORDERS[ASSET]=$B16),--(T_ORDERS[RENT OUT DATE]&lt;=AF$6),--(T_ORDERS[RETURN DATE]&gt;=AF$6),T_ORDERS[QUANTITY]))),"")</f>
        <v>#ERROR!</v>
      </c>
      <c r="AG16" s="61" t="str">
        <f>IFERROR(IF($B16="","",IF(I_CH_CAL=2,SUMPRODUCT(--(T_ORDERS[ASSET]=$B16),--(T_ORDERS[RENT OUT DATE]&lt;=AG$6),--(T_ORDERS[RETURN DATE]&gt;=AG$6),T_ORDERS[QUANTITY]),INDEX(T_ASSET['# OF ITEMS], $A16)-SUMPRODUCT(--(T_ORDERS[ASSET]=$B16),--(T_ORDERS[RENT OUT DATE]&lt;=AG$6),--(T_ORDERS[RETURN DATE]&gt;=AG$6),T_ORDERS[QUANTITY]))),"")</f>
        <v>#ERROR!</v>
      </c>
    </row>
    <row r="17">
      <c r="A17" s="58">
        <f t="shared" si="3"/>
        <v>10</v>
      </c>
      <c r="B17" s="58" t="str">
        <f t="shared" si="4"/>
        <v/>
      </c>
      <c r="C17" s="61" t="str">
        <f>IFERROR(IF($B17="","",IF(I_CH_CAL=2,SUMPRODUCT(--(T_ORDERS[ASSET]=$B17),--(T_ORDERS[RENT OUT DATE]&lt;=C$6),--(T_ORDERS[RETURN DATE]&gt;=C$6),T_ORDERS[QUANTITY]),INDEX(T_ASSET['# OF ITEMS], $A17)-SUMPRODUCT(--(T_ORDERS[ASSET]=$B17),--(T_ORDERS[RENT OUT DATE]&lt;=C$6),--(T_ORDERS[RETURN DATE]&gt;=C$6),T_ORDERS[QUANTITY]))),"")</f>
        <v>#ERROR!</v>
      </c>
      <c r="D17" s="61" t="str">
        <f>IFERROR(IF($B17="","",IF(I_CH_CAL=2,SUMPRODUCT(--(T_ORDERS[ASSET]=$B17),--(T_ORDERS[RENT OUT DATE]&lt;=D$6),--(T_ORDERS[RETURN DATE]&gt;=D$6),T_ORDERS[QUANTITY]),INDEX(T_ASSET['# OF ITEMS], $A17)-SUMPRODUCT(--(T_ORDERS[ASSET]=$B17),--(T_ORDERS[RENT OUT DATE]&lt;=D$6),--(T_ORDERS[RETURN DATE]&gt;=D$6),T_ORDERS[QUANTITY]))),"")</f>
        <v>#ERROR!</v>
      </c>
      <c r="E17" s="61" t="str">
        <f>IFERROR(IF($B17="","",IF(I_CH_CAL=2,SUMPRODUCT(--(T_ORDERS[ASSET]=$B17),--(T_ORDERS[RENT OUT DATE]&lt;=E$6),--(T_ORDERS[RETURN DATE]&gt;=E$6),T_ORDERS[QUANTITY]),INDEX(T_ASSET['# OF ITEMS], $A17)-SUMPRODUCT(--(T_ORDERS[ASSET]=$B17),--(T_ORDERS[RENT OUT DATE]&lt;=E$6),--(T_ORDERS[RETURN DATE]&gt;=E$6),T_ORDERS[QUANTITY]))),"")</f>
        <v>#ERROR!</v>
      </c>
      <c r="F17" s="61" t="str">
        <f>IFERROR(IF($B17="","",IF(I_CH_CAL=2,SUMPRODUCT(--(T_ORDERS[ASSET]=$B17),--(T_ORDERS[RENT OUT DATE]&lt;=F$6),--(T_ORDERS[RETURN DATE]&gt;=F$6),T_ORDERS[QUANTITY]),INDEX(T_ASSET['# OF ITEMS], $A17)-SUMPRODUCT(--(T_ORDERS[ASSET]=$B17),--(T_ORDERS[RENT OUT DATE]&lt;=F$6),--(T_ORDERS[RETURN DATE]&gt;=F$6),T_ORDERS[QUANTITY]))),"")</f>
        <v>#ERROR!</v>
      </c>
      <c r="G17" s="61" t="str">
        <f>IFERROR(IF($B17="","",IF(I_CH_CAL=2,SUMPRODUCT(--(T_ORDERS[ASSET]=$B17),--(T_ORDERS[RENT OUT DATE]&lt;=G$6),--(T_ORDERS[RETURN DATE]&gt;=G$6),T_ORDERS[QUANTITY]),INDEX(T_ASSET['# OF ITEMS], $A17)-SUMPRODUCT(--(T_ORDERS[ASSET]=$B17),--(T_ORDERS[RENT OUT DATE]&lt;=G$6),--(T_ORDERS[RETURN DATE]&gt;=G$6),T_ORDERS[QUANTITY]))),"")</f>
        <v>#ERROR!</v>
      </c>
      <c r="H17" s="61" t="str">
        <f>IFERROR(IF($B17="","",IF(I_CH_CAL=2,SUMPRODUCT(--(T_ORDERS[ASSET]=$B17),--(T_ORDERS[RENT OUT DATE]&lt;=H$6),--(T_ORDERS[RETURN DATE]&gt;=H$6),T_ORDERS[QUANTITY]),INDEX(T_ASSET['# OF ITEMS], $A17)-SUMPRODUCT(--(T_ORDERS[ASSET]=$B17),--(T_ORDERS[RENT OUT DATE]&lt;=H$6),--(T_ORDERS[RETURN DATE]&gt;=H$6),T_ORDERS[QUANTITY]))),"")</f>
        <v>#ERROR!</v>
      </c>
      <c r="I17" s="61" t="str">
        <f>IFERROR(IF($B17="","",IF(I_CH_CAL=2,SUMPRODUCT(--(T_ORDERS[ASSET]=$B17),--(T_ORDERS[RENT OUT DATE]&lt;=I$6),--(T_ORDERS[RETURN DATE]&gt;=I$6),T_ORDERS[QUANTITY]),INDEX(T_ASSET['# OF ITEMS], $A17)-SUMPRODUCT(--(T_ORDERS[ASSET]=$B17),--(T_ORDERS[RENT OUT DATE]&lt;=I$6),--(T_ORDERS[RETURN DATE]&gt;=I$6),T_ORDERS[QUANTITY]))),"")</f>
        <v>#ERROR!</v>
      </c>
      <c r="J17" s="61" t="str">
        <f>IFERROR(IF($B17="","",IF(I_CH_CAL=2,SUMPRODUCT(--(T_ORDERS[ASSET]=$B17),--(T_ORDERS[RENT OUT DATE]&lt;=J$6),--(T_ORDERS[RETURN DATE]&gt;=J$6),T_ORDERS[QUANTITY]),INDEX(T_ASSET['# OF ITEMS], $A17)-SUMPRODUCT(--(T_ORDERS[ASSET]=$B17),--(T_ORDERS[RENT OUT DATE]&lt;=J$6),--(T_ORDERS[RETURN DATE]&gt;=J$6),T_ORDERS[QUANTITY]))),"")</f>
        <v>#ERROR!</v>
      </c>
      <c r="K17" s="61" t="str">
        <f>IFERROR(IF($B17="","",IF(I_CH_CAL=2,SUMPRODUCT(--(T_ORDERS[ASSET]=$B17),--(T_ORDERS[RENT OUT DATE]&lt;=K$6),--(T_ORDERS[RETURN DATE]&gt;=K$6),T_ORDERS[QUANTITY]),INDEX(T_ASSET['# OF ITEMS], $A17)-SUMPRODUCT(--(T_ORDERS[ASSET]=$B17),--(T_ORDERS[RENT OUT DATE]&lt;=K$6),--(T_ORDERS[RETURN DATE]&gt;=K$6),T_ORDERS[QUANTITY]))),"")</f>
        <v>#ERROR!</v>
      </c>
      <c r="L17" s="61" t="str">
        <f>IFERROR(IF($B17="","",IF(I_CH_CAL=2,SUMPRODUCT(--(T_ORDERS[ASSET]=$B17),--(T_ORDERS[RENT OUT DATE]&lt;=L$6),--(T_ORDERS[RETURN DATE]&gt;=L$6),T_ORDERS[QUANTITY]),INDEX(T_ASSET['# OF ITEMS], $A17)-SUMPRODUCT(--(T_ORDERS[ASSET]=$B17),--(T_ORDERS[RENT OUT DATE]&lt;=L$6),--(T_ORDERS[RETURN DATE]&gt;=L$6),T_ORDERS[QUANTITY]))),"")</f>
        <v>#ERROR!</v>
      </c>
      <c r="M17" s="61" t="str">
        <f>IFERROR(IF($B17="","",IF(I_CH_CAL=2,SUMPRODUCT(--(T_ORDERS[ASSET]=$B17),--(T_ORDERS[RENT OUT DATE]&lt;=M$6),--(T_ORDERS[RETURN DATE]&gt;=M$6),T_ORDERS[QUANTITY]),INDEX(T_ASSET['# OF ITEMS], $A17)-SUMPRODUCT(--(T_ORDERS[ASSET]=$B17),--(T_ORDERS[RENT OUT DATE]&lt;=M$6),--(T_ORDERS[RETURN DATE]&gt;=M$6),T_ORDERS[QUANTITY]))),"")</f>
        <v>#ERROR!</v>
      </c>
      <c r="N17" s="61" t="str">
        <f>IFERROR(IF($B17="","",IF(I_CH_CAL=2,SUMPRODUCT(--(T_ORDERS[ASSET]=$B17),--(T_ORDERS[RENT OUT DATE]&lt;=N$6),--(T_ORDERS[RETURN DATE]&gt;=N$6),T_ORDERS[QUANTITY]),INDEX(T_ASSET['# OF ITEMS], $A17)-SUMPRODUCT(--(T_ORDERS[ASSET]=$B17),--(T_ORDERS[RENT OUT DATE]&lt;=N$6),--(T_ORDERS[RETURN DATE]&gt;=N$6),T_ORDERS[QUANTITY]))),"")</f>
        <v>#ERROR!</v>
      </c>
      <c r="O17" s="61" t="str">
        <f>IFERROR(IF($B17="","",IF(I_CH_CAL=2,SUMPRODUCT(--(T_ORDERS[ASSET]=$B17),--(T_ORDERS[RENT OUT DATE]&lt;=O$6),--(T_ORDERS[RETURN DATE]&gt;=O$6),T_ORDERS[QUANTITY]),INDEX(T_ASSET['# OF ITEMS], $A17)-SUMPRODUCT(--(T_ORDERS[ASSET]=$B17),--(T_ORDERS[RENT OUT DATE]&lt;=O$6),--(T_ORDERS[RETURN DATE]&gt;=O$6),T_ORDERS[QUANTITY]))),"")</f>
        <v>#ERROR!</v>
      </c>
      <c r="P17" s="61" t="str">
        <f>IFERROR(IF($B17="","",IF(I_CH_CAL=2,SUMPRODUCT(--(T_ORDERS[ASSET]=$B17),--(T_ORDERS[RENT OUT DATE]&lt;=P$6),--(T_ORDERS[RETURN DATE]&gt;=P$6),T_ORDERS[QUANTITY]),INDEX(T_ASSET['# OF ITEMS], $A17)-SUMPRODUCT(--(T_ORDERS[ASSET]=$B17),--(T_ORDERS[RENT OUT DATE]&lt;=P$6),--(T_ORDERS[RETURN DATE]&gt;=P$6),T_ORDERS[QUANTITY]))),"")</f>
        <v>#ERROR!</v>
      </c>
      <c r="Q17" s="61" t="str">
        <f>IFERROR(IF($B17="","",IF(I_CH_CAL=2,SUMPRODUCT(--(T_ORDERS[ASSET]=$B17),--(T_ORDERS[RENT OUT DATE]&lt;=Q$6),--(T_ORDERS[RETURN DATE]&gt;=Q$6),T_ORDERS[QUANTITY]),INDEX(T_ASSET['# OF ITEMS], $A17)-SUMPRODUCT(--(T_ORDERS[ASSET]=$B17),--(T_ORDERS[RENT OUT DATE]&lt;=Q$6),--(T_ORDERS[RETURN DATE]&gt;=Q$6),T_ORDERS[QUANTITY]))),"")</f>
        <v>#ERROR!</v>
      </c>
      <c r="R17" s="61" t="str">
        <f>IFERROR(IF($B17="","",IF(I_CH_CAL=2,SUMPRODUCT(--(T_ORDERS[ASSET]=$B17),--(T_ORDERS[RENT OUT DATE]&lt;=R$6),--(T_ORDERS[RETURN DATE]&gt;=R$6),T_ORDERS[QUANTITY]),INDEX(T_ASSET['# OF ITEMS], $A17)-SUMPRODUCT(--(T_ORDERS[ASSET]=$B17),--(T_ORDERS[RENT OUT DATE]&lt;=R$6),--(T_ORDERS[RETURN DATE]&gt;=R$6),T_ORDERS[QUANTITY]))),"")</f>
        <v>#ERROR!</v>
      </c>
      <c r="S17" s="61" t="str">
        <f>IFERROR(IF($B17="","",IF(I_CH_CAL=2,SUMPRODUCT(--(T_ORDERS[ASSET]=$B17),--(T_ORDERS[RENT OUT DATE]&lt;=S$6),--(T_ORDERS[RETURN DATE]&gt;=S$6),T_ORDERS[QUANTITY]),INDEX(T_ASSET['# OF ITEMS], $A17)-SUMPRODUCT(--(T_ORDERS[ASSET]=$B17),--(T_ORDERS[RENT OUT DATE]&lt;=S$6),--(T_ORDERS[RETURN DATE]&gt;=S$6),T_ORDERS[QUANTITY]))),"")</f>
        <v>#ERROR!</v>
      </c>
      <c r="T17" s="61" t="str">
        <f>IFERROR(IF($B17="","",IF(I_CH_CAL=2,SUMPRODUCT(--(T_ORDERS[ASSET]=$B17),--(T_ORDERS[RENT OUT DATE]&lt;=T$6),--(T_ORDERS[RETURN DATE]&gt;=T$6),T_ORDERS[QUANTITY]),INDEX(T_ASSET['# OF ITEMS], $A17)-SUMPRODUCT(--(T_ORDERS[ASSET]=$B17),--(T_ORDERS[RENT OUT DATE]&lt;=T$6),--(T_ORDERS[RETURN DATE]&gt;=T$6),T_ORDERS[QUANTITY]))),"")</f>
        <v>#ERROR!</v>
      </c>
      <c r="U17" s="61" t="str">
        <f>IFERROR(IF($B17="","",IF(I_CH_CAL=2,SUMPRODUCT(--(T_ORDERS[ASSET]=$B17),--(T_ORDERS[RENT OUT DATE]&lt;=U$6),--(T_ORDERS[RETURN DATE]&gt;=U$6),T_ORDERS[QUANTITY]),INDEX(T_ASSET['# OF ITEMS], $A17)-SUMPRODUCT(--(T_ORDERS[ASSET]=$B17),--(T_ORDERS[RENT OUT DATE]&lt;=U$6),--(T_ORDERS[RETURN DATE]&gt;=U$6),T_ORDERS[QUANTITY]))),"")</f>
        <v>#ERROR!</v>
      </c>
      <c r="V17" s="61" t="str">
        <f>IFERROR(IF($B17="","",IF(I_CH_CAL=2,SUMPRODUCT(--(T_ORDERS[ASSET]=$B17),--(T_ORDERS[RENT OUT DATE]&lt;=V$6),--(T_ORDERS[RETURN DATE]&gt;=V$6),T_ORDERS[QUANTITY]),INDEX(T_ASSET['# OF ITEMS], $A17)-SUMPRODUCT(--(T_ORDERS[ASSET]=$B17),--(T_ORDERS[RENT OUT DATE]&lt;=V$6),--(T_ORDERS[RETURN DATE]&gt;=V$6),T_ORDERS[QUANTITY]))),"")</f>
        <v>#ERROR!</v>
      </c>
      <c r="W17" s="61" t="str">
        <f>IFERROR(IF($B17="","",IF(I_CH_CAL=2,SUMPRODUCT(--(T_ORDERS[ASSET]=$B17),--(T_ORDERS[RENT OUT DATE]&lt;=W$6),--(T_ORDERS[RETURN DATE]&gt;=W$6),T_ORDERS[QUANTITY]),INDEX(T_ASSET['# OF ITEMS], $A17)-SUMPRODUCT(--(T_ORDERS[ASSET]=$B17),--(T_ORDERS[RENT OUT DATE]&lt;=W$6),--(T_ORDERS[RETURN DATE]&gt;=W$6),T_ORDERS[QUANTITY]))),"")</f>
        <v>#ERROR!</v>
      </c>
      <c r="X17" s="61" t="str">
        <f>IFERROR(IF($B17="","",IF(I_CH_CAL=2,SUMPRODUCT(--(T_ORDERS[ASSET]=$B17),--(T_ORDERS[RENT OUT DATE]&lt;=X$6),--(T_ORDERS[RETURN DATE]&gt;=X$6),T_ORDERS[QUANTITY]),INDEX(T_ASSET['# OF ITEMS], $A17)-SUMPRODUCT(--(T_ORDERS[ASSET]=$B17),--(T_ORDERS[RENT OUT DATE]&lt;=X$6),--(T_ORDERS[RETURN DATE]&gt;=X$6),T_ORDERS[QUANTITY]))),"")</f>
        <v>#ERROR!</v>
      </c>
      <c r="Y17" s="61" t="str">
        <f>IFERROR(IF($B17="","",IF(I_CH_CAL=2,SUMPRODUCT(--(T_ORDERS[ASSET]=$B17),--(T_ORDERS[RENT OUT DATE]&lt;=Y$6),--(T_ORDERS[RETURN DATE]&gt;=Y$6),T_ORDERS[QUANTITY]),INDEX(T_ASSET['# OF ITEMS], $A17)-SUMPRODUCT(--(T_ORDERS[ASSET]=$B17),--(T_ORDERS[RENT OUT DATE]&lt;=Y$6),--(T_ORDERS[RETURN DATE]&gt;=Y$6),T_ORDERS[QUANTITY]))),"")</f>
        <v>#ERROR!</v>
      </c>
      <c r="Z17" s="61" t="str">
        <f>IFERROR(IF($B17="","",IF(I_CH_CAL=2,SUMPRODUCT(--(T_ORDERS[ASSET]=$B17),--(T_ORDERS[RENT OUT DATE]&lt;=Z$6),--(T_ORDERS[RETURN DATE]&gt;=Z$6),T_ORDERS[QUANTITY]),INDEX(T_ASSET['# OF ITEMS], $A17)-SUMPRODUCT(--(T_ORDERS[ASSET]=$B17),--(T_ORDERS[RENT OUT DATE]&lt;=Z$6),--(T_ORDERS[RETURN DATE]&gt;=Z$6),T_ORDERS[QUANTITY]))),"")</f>
        <v>#ERROR!</v>
      </c>
      <c r="AA17" s="61" t="str">
        <f>IFERROR(IF($B17="","",IF(I_CH_CAL=2,SUMPRODUCT(--(T_ORDERS[ASSET]=$B17),--(T_ORDERS[RENT OUT DATE]&lt;=AA$6),--(T_ORDERS[RETURN DATE]&gt;=AA$6),T_ORDERS[QUANTITY]),INDEX(T_ASSET['# OF ITEMS], $A17)-SUMPRODUCT(--(T_ORDERS[ASSET]=$B17),--(T_ORDERS[RENT OUT DATE]&lt;=AA$6),--(T_ORDERS[RETURN DATE]&gt;=AA$6),T_ORDERS[QUANTITY]))),"")</f>
        <v>#ERROR!</v>
      </c>
      <c r="AB17" s="61" t="str">
        <f>IFERROR(IF($B17="","",IF(I_CH_CAL=2,SUMPRODUCT(--(T_ORDERS[ASSET]=$B17),--(T_ORDERS[RENT OUT DATE]&lt;=AB$6),--(T_ORDERS[RETURN DATE]&gt;=AB$6),T_ORDERS[QUANTITY]),INDEX(T_ASSET['# OF ITEMS], $A17)-SUMPRODUCT(--(T_ORDERS[ASSET]=$B17),--(T_ORDERS[RENT OUT DATE]&lt;=AB$6),--(T_ORDERS[RETURN DATE]&gt;=AB$6),T_ORDERS[QUANTITY]))),"")</f>
        <v>#ERROR!</v>
      </c>
      <c r="AC17" s="61" t="str">
        <f>IFERROR(IF($B17="","",IF(I_CH_CAL=2,SUMPRODUCT(--(T_ORDERS[ASSET]=$B17),--(T_ORDERS[RENT OUT DATE]&lt;=AC$6),--(T_ORDERS[RETURN DATE]&gt;=AC$6),T_ORDERS[QUANTITY]),INDEX(T_ASSET['# OF ITEMS], $A17)-SUMPRODUCT(--(T_ORDERS[ASSET]=$B17),--(T_ORDERS[RENT OUT DATE]&lt;=AC$6),--(T_ORDERS[RETURN DATE]&gt;=AC$6),T_ORDERS[QUANTITY]))),"")</f>
        <v>#ERROR!</v>
      </c>
      <c r="AD17" s="61" t="str">
        <f>IFERROR(IF($B17="","",IF(I_CH_CAL=2,SUMPRODUCT(--(T_ORDERS[ASSET]=$B17),--(T_ORDERS[RENT OUT DATE]&lt;=AD$6),--(T_ORDERS[RETURN DATE]&gt;=AD$6),T_ORDERS[QUANTITY]),INDEX(T_ASSET['# OF ITEMS], $A17)-SUMPRODUCT(--(T_ORDERS[ASSET]=$B17),--(T_ORDERS[RENT OUT DATE]&lt;=AD$6),--(T_ORDERS[RETURN DATE]&gt;=AD$6),T_ORDERS[QUANTITY]))),"")</f>
        <v>#ERROR!</v>
      </c>
      <c r="AE17" s="61" t="str">
        <f>IFERROR(IF($B17="","",IF(I_CH_CAL=2,SUMPRODUCT(--(T_ORDERS[ASSET]=$B17),--(T_ORDERS[RENT OUT DATE]&lt;=AE$6),--(T_ORDERS[RETURN DATE]&gt;=AE$6),T_ORDERS[QUANTITY]),INDEX(T_ASSET['# OF ITEMS], $A17)-SUMPRODUCT(--(T_ORDERS[ASSET]=$B17),--(T_ORDERS[RENT OUT DATE]&lt;=AE$6),--(T_ORDERS[RETURN DATE]&gt;=AE$6),T_ORDERS[QUANTITY]))),"")</f>
        <v>#ERROR!</v>
      </c>
      <c r="AF17" s="61" t="str">
        <f>IFERROR(IF($B17="","",IF(I_CH_CAL=2,SUMPRODUCT(--(T_ORDERS[ASSET]=$B17),--(T_ORDERS[RENT OUT DATE]&lt;=AF$6),--(T_ORDERS[RETURN DATE]&gt;=AF$6),T_ORDERS[QUANTITY]),INDEX(T_ASSET['# OF ITEMS], $A17)-SUMPRODUCT(--(T_ORDERS[ASSET]=$B17),--(T_ORDERS[RENT OUT DATE]&lt;=AF$6),--(T_ORDERS[RETURN DATE]&gt;=AF$6),T_ORDERS[QUANTITY]))),"")</f>
        <v>#ERROR!</v>
      </c>
      <c r="AG17" s="61" t="str">
        <f>IFERROR(IF($B17="","",IF(I_CH_CAL=2,SUMPRODUCT(--(T_ORDERS[ASSET]=$B17),--(T_ORDERS[RENT OUT DATE]&lt;=AG$6),--(T_ORDERS[RETURN DATE]&gt;=AG$6),T_ORDERS[QUANTITY]),INDEX(T_ASSET['# OF ITEMS], $A17)-SUMPRODUCT(--(T_ORDERS[ASSET]=$B17),--(T_ORDERS[RENT OUT DATE]&lt;=AG$6),--(T_ORDERS[RETURN DATE]&gt;=AG$6),T_ORDERS[QUANTITY]))),"")</f>
        <v>#ERROR!</v>
      </c>
    </row>
    <row r="18">
      <c r="A18" s="58">
        <f t="shared" si="3"/>
        <v>11</v>
      </c>
      <c r="B18" s="58" t="str">
        <f t="shared" si="4"/>
        <v/>
      </c>
      <c r="C18" s="61" t="str">
        <f>IFERROR(IF($B18="","",IF(I_CH_CAL=2,SUMPRODUCT(--(T_ORDERS[ASSET]=$B18),--(T_ORDERS[RENT OUT DATE]&lt;=C$6),--(T_ORDERS[RETURN DATE]&gt;=C$6),T_ORDERS[QUANTITY]),INDEX(T_ASSET['# OF ITEMS], $A18)-SUMPRODUCT(--(T_ORDERS[ASSET]=$B18),--(T_ORDERS[RENT OUT DATE]&lt;=C$6),--(T_ORDERS[RETURN DATE]&gt;=C$6),T_ORDERS[QUANTITY]))),"")</f>
        <v>#ERROR!</v>
      </c>
      <c r="D18" s="61" t="str">
        <f>IFERROR(IF($B18="","",IF(I_CH_CAL=2,SUMPRODUCT(--(T_ORDERS[ASSET]=$B18),--(T_ORDERS[RENT OUT DATE]&lt;=D$6),--(T_ORDERS[RETURN DATE]&gt;=D$6),T_ORDERS[QUANTITY]),INDEX(T_ASSET['# OF ITEMS], $A18)-SUMPRODUCT(--(T_ORDERS[ASSET]=$B18),--(T_ORDERS[RENT OUT DATE]&lt;=D$6),--(T_ORDERS[RETURN DATE]&gt;=D$6),T_ORDERS[QUANTITY]))),"")</f>
        <v>#ERROR!</v>
      </c>
      <c r="E18" s="61" t="str">
        <f>IFERROR(IF($B18="","",IF(I_CH_CAL=2,SUMPRODUCT(--(T_ORDERS[ASSET]=$B18),--(T_ORDERS[RENT OUT DATE]&lt;=E$6),--(T_ORDERS[RETURN DATE]&gt;=E$6),T_ORDERS[QUANTITY]),INDEX(T_ASSET['# OF ITEMS], $A18)-SUMPRODUCT(--(T_ORDERS[ASSET]=$B18),--(T_ORDERS[RENT OUT DATE]&lt;=E$6),--(T_ORDERS[RETURN DATE]&gt;=E$6),T_ORDERS[QUANTITY]))),"")</f>
        <v>#ERROR!</v>
      </c>
      <c r="F18" s="61" t="str">
        <f>IFERROR(IF($B18="","",IF(I_CH_CAL=2,SUMPRODUCT(--(T_ORDERS[ASSET]=$B18),--(T_ORDERS[RENT OUT DATE]&lt;=F$6),--(T_ORDERS[RETURN DATE]&gt;=F$6),T_ORDERS[QUANTITY]),INDEX(T_ASSET['# OF ITEMS], $A18)-SUMPRODUCT(--(T_ORDERS[ASSET]=$B18),--(T_ORDERS[RENT OUT DATE]&lt;=F$6),--(T_ORDERS[RETURN DATE]&gt;=F$6),T_ORDERS[QUANTITY]))),"")</f>
        <v>#ERROR!</v>
      </c>
      <c r="G18" s="61" t="str">
        <f>IFERROR(IF($B18="","",IF(I_CH_CAL=2,SUMPRODUCT(--(T_ORDERS[ASSET]=$B18),--(T_ORDERS[RENT OUT DATE]&lt;=G$6),--(T_ORDERS[RETURN DATE]&gt;=G$6),T_ORDERS[QUANTITY]),INDEX(T_ASSET['# OF ITEMS], $A18)-SUMPRODUCT(--(T_ORDERS[ASSET]=$B18),--(T_ORDERS[RENT OUT DATE]&lt;=G$6),--(T_ORDERS[RETURN DATE]&gt;=G$6),T_ORDERS[QUANTITY]))),"")</f>
        <v>#ERROR!</v>
      </c>
      <c r="H18" s="61" t="str">
        <f>IFERROR(IF($B18="","",IF(I_CH_CAL=2,SUMPRODUCT(--(T_ORDERS[ASSET]=$B18),--(T_ORDERS[RENT OUT DATE]&lt;=H$6),--(T_ORDERS[RETURN DATE]&gt;=H$6),T_ORDERS[QUANTITY]),INDEX(T_ASSET['# OF ITEMS], $A18)-SUMPRODUCT(--(T_ORDERS[ASSET]=$B18),--(T_ORDERS[RENT OUT DATE]&lt;=H$6),--(T_ORDERS[RETURN DATE]&gt;=H$6),T_ORDERS[QUANTITY]))),"")</f>
        <v>#ERROR!</v>
      </c>
      <c r="I18" s="61" t="str">
        <f>IFERROR(IF($B18="","",IF(I_CH_CAL=2,SUMPRODUCT(--(T_ORDERS[ASSET]=$B18),--(T_ORDERS[RENT OUT DATE]&lt;=I$6),--(T_ORDERS[RETURN DATE]&gt;=I$6),T_ORDERS[QUANTITY]),INDEX(T_ASSET['# OF ITEMS], $A18)-SUMPRODUCT(--(T_ORDERS[ASSET]=$B18),--(T_ORDERS[RENT OUT DATE]&lt;=I$6),--(T_ORDERS[RETURN DATE]&gt;=I$6),T_ORDERS[QUANTITY]))),"")</f>
        <v>#ERROR!</v>
      </c>
      <c r="J18" s="61" t="str">
        <f>IFERROR(IF($B18="","",IF(I_CH_CAL=2,SUMPRODUCT(--(T_ORDERS[ASSET]=$B18),--(T_ORDERS[RENT OUT DATE]&lt;=J$6),--(T_ORDERS[RETURN DATE]&gt;=J$6),T_ORDERS[QUANTITY]),INDEX(T_ASSET['# OF ITEMS], $A18)-SUMPRODUCT(--(T_ORDERS[ASSET]=$B18),--(T_ORDERS[RENT OUT DATE]&lt;=J$6),--(T_ORDERS[RETURN DATE]&gt;=J$6),T_ORDERS[QUANTITY]))),"")</f>
        <v>#ERROR!</v>
      </c>
      <c r="K18" s="61" t="str">
        <f>IFERROR(IF($B18="","",IF(I_CH_CAL=2,SUMPRODUCT(--(T_ORDERS[ASSET]=$B18),--(T_ORDERS[RENT OUT DATE]&lt;=K$6),--(T_ORDERS[RETURN DATE]&gt;=K$6),T_ORDERS[QUANTITY]),INDEX(T_ASSET['# OF ITEMS], $A18)-SUMPRODUCT(--(T_ORDERS[ASSET]=$B18),--(T_ORDERS[RENT OUT DATE]&lt;=K$6),--(T_ORDERS[RETURN DATE]&gt;=K$6),T_ORDERS[QUANTITY]))),"")</f>
        <v>#ERROR!</v>
      </c>
      <c r="L18" s="61" t="str">
        <f>IFERROR(IF($B18="","",IF(I_CH_CAL=2,SUMPRODUCT(--(T_ORDERS[ASSET]=$B18),--(T_ORDERS[RENT OUT DATE]&lt;=L$6),--(T_ORDERS[RETURN DATE]&gt;=L$6),T_ORDERS[QUANTITY]),INDEX(T_ASSET['# OF ITEMS], $A18)-SUMPRODUCT(--(T_ORDERS[ASSET]=$B18),--(T_ORDERS[RENT OUT DATE]&lt;=L$6),--(T_ORDERS[RETURN DATE]&gt;=L$6),T_ORDERS[QUANTITY]))),"")</f>
        <v>#ERROR!</v>
      </c>
      <c r="M18" s="61" t="str">
        <f>IFERROR(IF($B18="","",IF(I_CH_CAL=2,SUMPRODUCT(--(T_ORDERS[ASSET]=$B18),--(T_ORDERS[RENT OUT DATE]&lt;=M$6),--(T_ORDERS[RETURN DATE]&gt;=M$6),T_ORDERS[QUANTITY]),INDEX(T_ASSET['# OF ITEMS], $A18)-SUMPRODUCT(--(T_ORDERS[ASSET]=$B18),--(T_ORDERS[RENT OUT DATE]&lt;=M$6),--(T_ORDERS[RETURN DATE]&gt;=M$6),T_ORDERS[QUANTITY]))),"")</f>
        <v>#ERROR!</v>
      </c>
      <c r="N18" s="61" t="str">
        <f>IFERROR(IF($B18="","",IF(I_CH_CAL=2,SUMPRODUCT(--(T_ORDERS[ASSET]=$B18),--(T_ORDERS[RENT OUT DATE]&lt;=N$6),--(T_ORDERS[RETURN DATE]&gt;=N$6),T_ORDERS[QUANTITY]),INDEX(T_ASSET['# OF ITEMS], $A18)-SUMPRODUCT(--(T_ORDERS[ASSET]=$B18),--(T_ORDERS[RENT OUT DATE]&lt;=N$6),--(T_ORDERS[RETURN DATE]&gt;=N$6),T_ORDERS[QUANTITY]))),"")</f>
        <v>#ERROR!</v>
      </c>
      <c r="O18" s="61" t="str">
        <f>IFERROR(IF($B18="","",IF(I_CH_CAL=2,SUMPRODUCT(--(T_ORDERS[ASSET]=$B18),--(T_ORDERS[RENT OUT DATE]&lt;=O$6),--(T_ORDERS[RETURN DATE]&gt;=O$6),T_ORDERS[QUANTITY]),INDEX(T_ASSET['# OF ITEMS], $A18)-SUMPRODUCT(--(T_ORDERS[ASSET]=$B18),--(T_ORDERS[RENT OUT DATE]&lt;=O$6),--(T_ORDERS[RETURN DATE]&gt;=O$6),T_ORDERS[QUANTITY]))),"")</f>
        <v>#ERROR!</v>
      </c>
      <c r="P18" s="61" t="str">
        <f>IFERROR(IF($B18="","",IF(I_CH_CAL=2,SUMPRODUCT(--(T_ORDERS[ASSET]=$B18),--(T_ORDERS[RENT OUT DATE]&lt;=P$6),--(T_ORDERS[RETURN DATE]&gt;=P$6),T_ORDERS[QUANTITY]),INDEX(T_ASSET['# OF ITEMS], $A18)-SUMPRODUCT(--(T_ORDERS[ASSET]=$B18),--(T_ORDERS[RENT OUT DATE]&lt;=P$6),--(T_ORDERS[RETURN DATE]&gt;=P$6),T_ORDERS[QUANTITY]))),"")</f>
        <v>#ERROR!</v>
      </c>
      <c r="Q18" s="61" t="str">
        <f>IFERROR(IF($B18="","",IF(I_CH_CAL=2,SUMPRODUCT(--(T_ORDERS[ASSET]=$B18),--(T_ORDERS[RENT OUT DATE]&lt;=Q$6),--(T_ORDERS[RETURN DATE]&gt;=Q$6),T_ORDERS[QUANTITY]),INDEX(T_ASSET['# OF ITEMS], $A18)-SUMPRODUCT(--(T_ORDERS[ASSET]=$B18),--(T_ORDERS[RENT OUT DATE]&lt;=Q$6),--(T_ORDERS[RETURN DATE]&gt;=Q$6),T_ORDERS[QUANTITY]))),"")</f>
        <v>#ERROR!</v>
      </c>
      <c r="R18" s="61" t="str">
        <f>IFERROR(IF($B18="","",IF(I_CH_CAL=2,SUMPRODUCT(--(T_ORDERS[ASSET]=$B18),--(T_ORDERS[RENT OUT DATE]&lt;=R$6),--(T_ORDERS[RETURN DATE]&gt;=R$6),T_ORDERS[QUANTITY]),INDEX(T_ASSET['# OF ITEMS], $A18)-SUMPRODUCT(--(T_ORDERS[ASSET]=$B18),--(T_ORDERS[RENT OUT DATE]&lt;=R$6),--(T_ORDERS[RETURN DATE]&gt;=R$6),T_ORDERS[QUANTITY]))),"")</f>
        <v>#ERROR!</v>
      </c>
      <c r="S18" s="61" t="str">
        <f>IFERROR(IF($B18="","",IF(I_CH_CAL=2,SUMPRODUCT(--(T_ORDERS[ASSET]=$B18),--(T_ORDERS[RENT OUT DATE]&lt;=S$6),--(T_ORDERS[RETURN DATE]&gt;=S$6),T_ORDERS[QUANTITY]),INDEX(T_ASSET['# OF ITEMS], $A18)-SUMPRODUCT(--(T_ORDERS[ASSET]=$B18),--(T_ORDERS[RENT OUT DATE]&lt;=S$6),--(T_ORDERS[RETURN DATE]&gt;=S$6),T_ORDERS[QUANTITY]))),"")</f>
        <v>#ERROR!</v>
      </c>
      <c r="T18" s="61" t="str">
        <f>IFERROR(IF($B18="","",IF(I_CH_CAL=2,SUMPRODUCT(--(T_ORDERS[ASSET]=$B18),--(T_ORDERS[RENT OUT DATE]&lt;=T$6),--(T_ORDERS[RETURN DATE]&gt;=T$6),T_ORDERS[QUANTITY]),INDEX(T_ASSET['# OF ITEMS], $A18)-SUMPRODUCT(--(T_ORDERS[ASSET]=$B18),--(T_ORDERS[RENT OUT DATE]&lt;=T$6),--(T_ORDERS[RETURN DATE]&gt;=T$6),T_ORDERS[QUANTITY]))),"")</f>
        <v>#ERROR!</v>
      </c>
      <c r="U18" s="61" t="str">
        <f>IFERROR(IF($B18="","",IF(I_CH_CAL=2,SUMPRODUCT(--(T_ORDERS[ASSET]=$B18),--(T_ORDERS[RENT OUT DATE]&lt;=U$6),--(T_ORDERS[RETURN DATE]&gt;=U$6),T_ORDERS[QUANTITY]),INDEX(T_ASSET['# OF ITEMS], $A18)-SUMPRODUCT(--(T_ORDERS[ASSET]=$B18),--(T_ORDERS[RENT OUT DATE]&lt;=U$6),--(T_ORDERS[RETURN DATE]&gt;=U$6),T_ORDERS[QUANTITY]))),"")</f>
        <v>#ERROR!</v>
      </c>
      <c r="V18" s="61" t="str">
        <f>IFERROR(IF($B18="","",IF(I_CH_CAL=2,SUMPRODUCT(--(T_ORDERS[ASSET]=$B18),--(T_ORDERS[RENT OUT DATE]&lt;=V$6),--(T_ORDERS[RETURN DATE]&gt;=V$6),T_ORDERS[QUANTITY]),INDEX(T_ASSET['# OF ITEMS], $A18)-SUMPRODUCT(--(T_ORDERS[ASSET]=$B18),--(T_ORDERS[RENT OUT DATE]&lt;=V$6),--(T_ORDERS[RETURN DATE]&gt;=V$6),T_ORDERS[QUANTITY]))),"")</f>
        <v>#ERROR!</v>
      </c>
      <c r="W18" s="61" t="str">
        <f>IFERROR(IF($B18="","",IF(I_CH_CAL=2,SUMPRODUCT(--(T_ORDERS[ASSET]=$B18),--(T_ORDERS[RENT OUT DATE]&lt;=W$6),--(T_ORDERS[RETURN DATE]&gt;=W$6),T_ORDERS[QUANTITY]),INDEX(T_ASSET['# OF ITEMS], $A18)-SUMPRODUCT(--(T_ORDERS[ASSET]=$B18),--(T_ORDERS[RENT OUT DATE]&lt;=W$6),--(T_ORDERS[RETURN DATE]&gt;=W$6),T_ORDERS[QUANTITY]))),"")</f>
        <v>#ERROR!</v>
      </c>
      <c r="X18" s="61" t="str">
        <f>IFERROR(IF($B18="","",IF(I_CH_CAL=2,SUMPRODUCT(--(T_ORDERS[ASSET]=$B18),--(T_ORDERS[RENT OUT DATE]&lt;=X$6),--(T_ORDERS[RETURN DATE]&gt;=X$6),T_ORDERS[QUANTITY]),INDEX(T_ASSET['# OF ITEMS], $A18)-SUMPRODUCT(--(T_ORDERS[ASSET]=$B18),--(T_ORDERS[RENT OUT DATE]&lt;=X$6),--(T_ORDERS[RETURN DATE]&gt;=X$6),T_ORDERS[QUANTITY]))),"")</f>
        <v>#ERROR!</v>
      </c>
      <c r="Y18" s="61" t="str">
        <f>IFERROR(IF($B18="","",IF(I_CH_CAL=2,SUMPRODUCT(--(T_ORDERS[ASSET]=$B18),--(T_ORDERS[RENT OUT DATE]&lt;=Y$6),--(T_ORDERS[RETURN DATE]&gt;=Y$6),T_ORDERS[QUANTITY]),INDEX(T_ASSET['# OF ITEMS], $A18)-SUMPRODUCT(--(T_ORDERS[ASSET]=$B18),--(T_ORDERS[RENT OUT DATE]&lt;=Y$6),--(T_ORDERS[RETURN DATE]&gt;=Y$6),T_ORDERS[QUANTITY]))),"")</f>
        <v>#ERROR!</v>
      </c>
      <c r="Z18" s="61" t="str">
        <f>IFERROR(IF($B18="","",IF(I_CH_CAL=2,SUMPRODUCT(--(T_ORDERS[ASSET]=$B18),--(T_ORDERS[RENT OUT DATE]&lt;=Z$6),--(T_ORDERS[RETURN DATE]&gt;=Z$6),T_ORDERS[QUANTITY]),INDEX(T_ASSET['# OF ITEMS], $A18)-SUMPRODUCT(--(T_ORDERS[ASSET]=$B18),--(T_ORDERS[RENT OUT DATE]&lt;=Z$6),--(T_ORDERS[RETURN DATE]&gt;=Z$6),T_ORDERS[QUANTITY]))),"")</f>
        <v>#ERROR!</v>
      </c>
      <c r="AA18" s="61" t="str">
        <f>IFERROR(IF($B18="","",IF(I_CH_CAL=2,SUMPRODUCT(--(T_ORDERS[ASSET]=$B18),--(T_ORDERS[RENT OUT DATE]&lt;=AA$6),--(T_ORDERS[RETURN DATE]&gt;=AA$6),T_ORDERS[QUANTITY]),INDEX(T_ASSET['# OF ITEMS], $A18)-SUMPRODUCT(--(T_ORDERS[ASSET]=$B18),--(T_ORDERS[RENT OUT DATE]&lt;=AA$6),--(T_ORDERS[RETURN DATE]&gt;=AA$6),T_ORDERS[QUANTITY]))),"")</f>
        <v>#ERROR!</v>
      </c>
      <c r="AB18" s="61" t="str">
        <f>IFERROR(IF($B18="","",IF(I_CH_CAL=2,SUMPRODUCT(--(T_ORDERS[ASSET]=$B18),--(T_ORDERS[RENT OUT DATE]&lt;=AB$6),--(T_ORDERS[RETURN DATE]&gt;=AB$6),T_ORDERS[QUANTITY]),INDEX(T_ASSET['# OF ITEMS], $A18)-SUMPRODUCT(--(T_ORDERS[ASSET]=$B18),--(T_ORDERS[RENT OUT DATE]&lt;=AB$6),--(T_ORDERS[RETURN DATE]&gt;=AB$6),T_ORDERS[QUANTITY]))),"")</f>
        <v>#ERROR!</v>
      </c>
      <c r="AC18" s="61" t="str">
        <f>IFERROR(IF($B18="","",IF(I_CH_CAL=2,SUMPRODUCT(--(T_ORDERS[ASSET]=$B18),--(T_ORDERS[RENT OUT DATE]&lt;=AC$6),--(T_ORDERS[RETURN DATE]&gt;=AC$6),T_ORDERS[QUANTITY]),INDEX(T_ASSET['# OF ITEMS], $A18)-SUMPRODUCT(--(T_ORDERS[ASSET]=$B18),--(T_ORDERS[RENT OUT DATE]&lt;=AC$6),--(T_ORDERS[RETURN DATE]&gt;=AC$6),T_ORDERS[QUANTITY]))),"")</f>
        <v>#ERROR!</v>
      </c>
      <c r="AD18" s="61" t="str">
        <f>IFERROR(IF($B18="","",IF(I_CH_CAL=2,SUMPRODUCT(--(T_ORDERS[ASSET]=$B18),--(T_ORDERS[RENT OUT DATE]&lt;=AD$6),--(T_ORDERS[RETURN DATE]&gt;=AD$6),T_ORDERS[QUANTITY]),INDEX(T_ASSET['# OF ITEMS], $A18)-SUMPRODUCT(--(T_ORDERS[ASSET]=$B18),--(T_ORDERS[RENT OUT DATE]&lt;=AD$6),--(T_ORDERS[RETURN DATE]&gt;=AD$6),T_ORDERS[QUANTITY]))),"")</f>
        <v>#ERROR!</v>
      </c>
      <c r="AE18" s="61" t="str">
        <f>IFERROR(IF($B18="","",IF(I_CH_CAL=2,SUMPRODUCT(--(T_ORDERS[ASSET]=$B18),--(T_ORDERS[RENT OUT DATE]&lt;=AE$6),--(T_ORDERS[RETURN DATE]&gt;=AE$6),T_ORDERS[QUANTITY]),INDEX(T_ASSET['# OF ITEMS], $A18)-SUMPRODUCT(--(T_ORDERS[ASSET]=$B18),--(T_ORDERS[RENT OUT DATE]&lt;=AE$6),--(T_ORDERS[RETURN DATE]&gt;=AE$6),T_ORDERS[QUANTITY]))),"")</f>
        <v>#ERROR!</v>
      </c>
      <c r="AF18" s="61" t="str">
        <f>IFERROR(IF($B18="","",IF(I_CH_CAL=2,SUMPRODUCT(--(T_ORDERS[ASSET]=$B18),--(T_ORDERS[RENT OUT DATE]&lt;=AF$6),--(T_ORDERS[RETURN DATE]&gt;=AF$6),T_ORDERS[QUANTITY]),INDEX(T_ASSET['# OF ITEMS], $A18)-SUMPRODUCT(--(T_ORDERS[ASSET]=$B18),--(T_ORDERS[RENT OUT DATE]&lt;=AF$6),--(T_ORDERS[RETURN DATE]&gt;=AF$6),T_ORDERS[QUANTITY]))),"")</f>
        <v>#ERROR!</v>
      </c>
      <c r="AG18" s="61" t="str">
        <f>IFERROR(IF($B18="","",IF(I_CH_CAL=2,SUMPRODUCT(--(T_ORDERS[ASSET]=$B18),--(T_ORDERS[RENT OUT DATE]&lt;=AG$6),--(T_ORDERS[RETURN DATE]&gt;=AG$6),T_ORDERS[QUANTITY]),INDEX(T_ASSET['# OF ITEMS], $A18)-SUMPRODUCT(--(T_ORDERS[ASSET]=$B18),--(T_ORDERS[RENT OUT DATE]&lt;=AG$6),--(T_ORDERS[RETURN DATE]&gt;=AG$6),T_ORDERS[QUANTITY]))),"")</f>
        <v>#ERROR!</v>
      </c>
    </row>
    <row r="19">
      <c r="A19" s="58">
        <f t="shared" si="3"/>
        <v>12</v>
      </c>
      <c r="B19" s="58" t="str">
        <f t="shared" si="4"/>
        <v/>
      </c>
      <c r="C19" s="61" t="str">
        <f>IFERROR(IF($B19="","",IF(I_CH_CAL=2,SUMPRODUCT(--(T_ORDERS[ASSET]=$B19),--(T_ORDERS[RENT OUT DATE]&lt;=C$6),--(T_ORDERS[RETURN DATE]&gt;=C$6),T_ORDERS[QUANTITY]),INDEX(T_ASSET['# OF ITEMS], $A19)-SUMPRODUCT(--(T_ORDERS[ASSET]=$B19),--(T_ORDERS[RENT OUT DATE]&lt;=C$6),--(T_ORDERS[RETURN DATE]&gt;=C$6),T_ORDERS[QUANTITY]))),"")</f>
        <v>#ERROR!</v>
      </c>
      <c r="D19" s="61" t="str">
        <f>IFERROR(IF($B19="","",IF(I_CH_CAL=2,SUMPRODUCT(--(T_ORDERS[ASSET]=$B19),--(T_ORDERS[RENT OUT DATE]&lt;=D$6),--(T_ORDERS[RETURN DATE]&gt;=D$6),T_ORDERS[QUANTITY]),INDEX(T_ASSET['# OF ITEMS], $A19)-SUMPRODUCT(--(T_ORDERS[ASSET]=$B19),--(T_ORDERS[RENT OUT DATE]&lt;=D$6),--(T_ORDERS[RETURN DATE]&gt;=D$6),T_ORDERS[QUANTITY]))),"")</f>
        <v>#ERROR!</v>
      </c>
      <c r="E19" s="61" t="str">
        <f>IFERROR(IF($B19="","",IF(I_CH_CAL=2,SUMPRODUCT(--(T_ORDERS[ASSET]=$B19),--(T_ORDERS[RENT OUT DATE]&lt;=E$6),--(T_ORDERS[RETURN DATE]&gt;=E$6),T_ORDERS[QUANTITY]),INDEX(T_ASSET['# OF ITEMS], $A19)-SUMPRODUCT(--(T_ORDERS[ASSET]=$B19),--(T_ORDERS[RENT OUT DATE]&lt;=E$6),--(T_ORDERS[RETURN DATE]&gt;=E$6),T_ORDERS[QUANTITY]))),"")</f>
        <v>#ERROR!</v>
      </c>
      <c r="F19" s="61" t="str">
        <f>IFERROR(IF($B19="","",IF(I_CH_CAL=2,SUMPRODUCT(--(T_ORDERS[ASSET]=$B19),--(T_ORDERS[RENT OUT DATE]&lt;=F$6),--(T_ORDERS[RETURN DATE]&gt;=F$6),T_ORDERS[QUANTITY]),INDEX(T_ASSET['# OF ITEMS], $A19)-SUMPRODUCT(--(T_ORDERS[ASSET]=$B19),--(T_ORDERS[RENT OUT DATE]&lt;=F$6),--(T_ORDERS[RETURN DATE]&gt;=F$6),T_ORDERS[QUANTITY]))),"")</f>
        <v>#ERROR!</v>
      </c>
      <c r="G19" s="61" t="str">
        <f>IFERROR(IF($B19="","",IF(I_CH_CAL=2,SUMPRODUCT(--(T_ORDERS[ASSET]=$B19),--(T_ORDERS[RENT OUT DATE]&lt;=G$6),--(T_ORDERS[RETURN DATE]&gt;=G$6),T_ORDERS[QUANTITY]),INDEX(T_ASSET['# OF ITEMS], $A19)-SUMPRODUCT(--(T_ORDERS[ASSET]=$B19),--(T_ORDERS[RENT OUT DATE]&lt;=G$6),--(T_ORDERS[RETURN DATE]&gt;=G$6),T_ORDERS[QUANTITY]))),"")</f>
        <v>#ERROR!</v>
      </c>
      <c r="H19" s="61" t="str">
        <f>IFERROR(IF($B19="","",IF(I_CH_CAL=2,SUMPRODUCT(--(T_ORDERS[ASSET]=$B19),--(T_ORDERS[RENT OUT DATE]&lt;=H$6),--(T_ORDERS[RETURN DATE]&gt;=H$6),T_ORDERS[QUANTITY]),INDEX(T_ASSET['# OF ITEMS], $A19)-SUMPRODUCT(--(T_ORDERS[ASSET]=$B19),--(T_ORDERS[RENT OUT DATE]&lt;=H$6),--(T_ORDERS[RETURN DATE]&gt;=H$6),T_ORDERS[QUANTITY]))),"")</f>
        <v>#ERROR!</v>
      </c>
      <c r="I19" s="61" t="str">
        <f>IFERROR(IF($B19="","",IF(I_CH_CAL=2,SUMPRODUCT(--(T_ORDERS[ASSET]=$B19),--(T_ORDERS[RENT OUT DATE]&lt;=I$6),--(T_ORDERS[RETURN DATE]&gt;=I$6),T_ORDERS[QUANTITY]),INDEX(T_ASSET['# OF ITEMS], $A19)-SUMPRODUCT(--(T_ORDERS[ASSET]=$B19),--(T_ORDERS[RENT OUT DATE]&lt;=I$6),--(T_ORDERS[RETURN DATE]&gt;=I$6),T_ORDERS[QUANTITY]))),"")</f>
        <v>#ERROR!</v>
      </c>
      <c r="J19" s="61" t="str">
        <f>IFERROR(IF($B19="","",IF(I_CH_CAL=2,SUMPRODUCT(--(T_ORDERS[ASSET]=$B19),--(T_ORDERS[RENT OUT DATE]&lt;=J$6),--(T_ORDERS[RETURN DATE]&gt;=J$6),T_ORDERS[QUANTITY]),INDEX(T_ASSET['# OF ITEMS], $A19)-SUMPRODUCT(--(T_ORDERS[ASSET]=$B19),--(T_ORDERS[RENT OUT DATE]&lt;=J$6),--(T_ORDERS[RETURN DATE]&gt;=J$6),T_ORDERS[QUANTITY]))),"")</f>
        <v>#ERROR!</v>
      </c>
      <c r="K19" s="61" t="str">
        <f>IFERROR(IF($B19="","",IF(I_CH_CAL=2,SUMPRODUCT(--(T_ORDERS[ASSET]=$B19),--(T_ORDERS[RENT OUT DATE]&lt;=K$6),--(T_ORDERS[RETURN DATE]&gt;=K$6),T_ORDERS[QUANTITY]),INDEX(T_ASSET['# OF ITEMS], $A19)-SUMPRODUCT(--(T_ORDERS[ASSET]=$B19),--(T_ORDERS[RENT OUT DATE]&lt;=K$6),--(T_ORDERS[RETURN DATE]&gt;=K$6),T_ORDERS[QUANTITY]))),"")</f>
        <v>#ERROR!</v>
      </c>
      <c r="L19" s="61" t="str">
        <f>IFERROR(IF($B19="","",IF(I_CH_CAL=2,SUMPRODUCT(--(T_ORDERS[ASSET]=$B19),--(T_ORDERS[RENT OUT DATE]&lt;=L$6),--(T_ORDERS[RETURN DATE]&gt;=L$6),T_ORDERS[QUANTITY]),INDEX(T_ASSET['# OF ITEMS], $A19)-SUMPRODUCT(--(T_ORDERS[ASSET]=$B19),--(T_ORDERS[RENT OUT DATE]&lt;=L$6),--(T_ORDERS[RETURN DATE]&gt;=L$6),T_ORDERS[QUANTITY]))),"")</f>
        <v>#ERROR!</v>
      </c>
      <c r="M19" s="61" t="str">
        <f>IFERROR(IF($B19="","",IF(I_CH_CAL=2,SUMPRODUCT(--(T_ORDERS[ASSET]=$B19),--(T_ORDERS[RENT OUT DATE]&lt;=M$6),--(T_ORDERS[RETURN DATE]&gt;=M$6),T_ORDERS[QUANTITY]),INDEX(T_ASSET['# OF ITEMS], $A19)-SUMPRODUCT(--(T_ORDERS[ASSET]=$B19),--(T_ORDERS[RENT OUT DATE]&lt;=M$6),--(T_ORDERS[RETURN DATE]&gt;=M$6),T_ORDERS[QUANTITY]))),"")</f>
        <v>#ERROR!</v>
      </c>
      <c r="N19" s="61" t="str">
        <f>IFERROR(IF($B19="","",IF(I_CH_CAL=2,SUMPRODUCT(--(T_ORDERS[ASSET]=$B19),--(T_ORDERS[RENT OUT DATE]&lt;=N$6),--(T_ORDERS[RETURN DATE]&gt;=N$6),T_ORDERS[QUANTITY]),INDEX(T_ASSET['# OF ITEMS], $A19)-SUMPRODUCT(--(T_ORDERS[ASSET]=$B19),--(T_ORDERS[RENT OUT DATE]&lt;=N$6),--(T_ORDERS[RETURN DATE]&gt;=N$6),T_ORDERS[QUANTITY]))),"")</f>
        <v>#ERROR!</v>
      </c>
      <c r="O19" s="61" t="str">
        <f>IFERROR(IF($B19="","",IF(I_CH_CAL=2,SUMPRODUCT(--(T_ORDERS[ASSET]=$B19),--(T_ORDERS[RENT OUT DATE]&lt;=O$6),--(T_ORDERS[RETURN DATE]&gt;=O$6),T_ORDERS[QUANTITY]),INDEX(T_ASSET['# OF ITEMS], $A19)-SUMPRODUCT(--(T_ORDERS[ASSET]=$B19),--(T_ORDERS[RENT OUT DATE]&lt;=O$6),--(T_ORDERS[RETURN DATE]&gt;=O$6),T_ORDERS[QUANTITY]))),"")</f>
        <v>#ERROR!</v>
      </c>
      <c r="P19" s="61" t="str">
        <f>IFERROR(IF($B19="","",IF(I_CH_CAL=2,SUMPRODUCT(--(T_ORDERS[ASSET]=$B19),--(T_ORDERS[RENT OUT DATE]&lt;=P$6),--(T_ORDERS[RETURN DATE]&gt;=P$6),T_ORDERS[QUANTITY]),INDEX(T_ASSET['# OF ITEMS], $A19)-SUMPRODUCT(--(T_ORDERS[ASSET]=$B19),--(T_ORDERS[RENT OUT DATE]&lt;=P$6),--(T_ORDERS[RETURN DATE]&gt;=P$6),T_ORDERS[QUANTITY]))),"")</f>
        <v>#ERROR!</v>
      </c>
      <c r="Q19" s="61" t="str">
        <f>IFERROR(IF($B19="","",IF(I_CH_CAL=2,SUMPRODUCT(--(T_ORDERS[ASSET]=$B19),--(T_ORDERS[RENT OUT DATE]&lt;=Q$6),--(T_ORDERS[RETURN DATE]&gt;=Q$6),T_ORDERS[QUANTITY]),INDEX(T_ASSET['# OF ITEMS], $A19)-SUMPRODUCT(--(T_ORDERS[ASSET]=$B19),--(T_ORDERS[RENT OUT DATE]&lt;=Q$6),--(T_ORDERS[RETURN DATE]&gt;=Q$6),T_ORDERS[QUANTITY]))),"")</f>
        <v>#ERROR!</v>
      </c>
      <c r="R19" s="61" t="str">
        <f>IFERROR(IF($B19="","",IF(I_CH_CAL=2,SUMPRODUCT(--(T_ORDERS[ASSET]=$B19),--(T_ORDERS[RENT OUT DATE]&lt;=R$6),--(T_ORDERS[RETURN DATE]&gt;=R$6),T_ORDERS[QUANTITY]),INDEX(T_ASSET['# OF ITEMS], $A19)-SUMPRODUCT(--(T_ORDERS[ASSET]=$B19),--(T_ORDERS[RENT OUT DATE]&lt;=R$6),--(T_ORDERS[RETURN DATE]&gt;=R$6),T_ORDERS[QUANTITY]))),"")</f>
        <v>#ERROR!</v>
      </c>
      <c r="S19" s="61" t="str">
        <f>IFERROR(IF($B19="","",IF(I_CH_CAL=2,SUMPRODUCT(--(T_ORDERS[ASSET]=$B19),--(T_ORDERS[RENT OUT DATE]&lt;=S$6),--(T_ORDERS[RETURN DATE]&gt;=S$6),T_ORDERS[QUANTITY]),INDEX(T_ASSET['# OF ITEMS], $A19)-SUMPRODUCT(--(T_ORDERS[ASSET]=$B19),--(T_ORDERS[RENT OUT DATE]&lt;=S$6),--(T_ORDERS[RETURN DATE]&gt;=S$6),T_ORDERS[QUANTITY]))),"")</f>
        <v>#ERROR!</v>
      </c>
      <c r="T19" s="61" t="str">
        <f>IFERROR(IF($B19="","",IF(I_CH_CAL=2,SUMPRODUCT(--(T_ORDERS[ASSET]=$B19),--(T_ORDERS[RENT OUT DATE]&lt;=T$6),--(T_ORDERS[RETURN DATE]&gt;=T$6),T_ORDERS[QUANTITY]),INDEX(T_ASSET['# OF ITEMS], $A19)-SUMPRODUCT(--(T_ORDERS[ASSET]=$B19),--(T_ORDERS[RENT OUT DATE]&lt;=T$6),--(T_ORDERS[RETURN DATE]&gt;=T$6),T_ORDERS[QUANTITY]))),"")</f>
        <v>#ERROR!</v>
      </c>
      <c r="U19" s="61" t="str">
        <f>IFERROR(IF($B19="","",IF(I_CH_CAL=2,SUMPRODUCT(--(T_ORDERS[ASSET]=$B19),--(T_ORDERS[RENT OUT DATE]&lt;=U$6),--(T_ORDERS[RETURN DATE]&gt;=U$6),T_ORDERS[QUANTITY]),INDEX(T_ASSET['# OF ITEMS], $A19)-SUMPRODUCT(--(T_ORDERS[ASSET]=$B19),--(T_ORDERS[RENT OUT DATE]&lt;=U$6),--(T_ORDERS[RETURN DATE]&gt;=U$6),T_ORDERS[QUANTITY]))),"")</f>
        <v>#ERROR!</v>
      </c>
      <c r="V19" s="61" t="str">
        <f>IFERROR(IF($B19="","",IF(I_CH_CAL=2,SUMPRODUCT(--(T_ORDERS[ASSET]=$B19),--(T_ORDERS[RENT OUT DATE]&lt;=V$6),--(T_ORDERS[RETURN DATE]&gt;=V$6),T_ORDERS[QUANTITY]),INDEX(T_ASSET['# OF ITEMS], $A19)-SUMPRODUCT(--(T_ORDERS[ASSET]=$B19),--(T_ORDERS[RENT OUT DATE]&lt;=V$6),--(T_ORDERS[RETURN DATE]&gt;=V$6),T_ORDERS[QUANTITY]))),"")</f>
        <v>#ERROR!</v>
      </c>
      <c r="W19" s="61" t="str">
        <f>IFERROR(IF($B19="","",IF(I_CH_CAL=2,SUMPRODUCT(--(T_ORDERS[ASSET]=$B19),--(T_ORDERS[RENT OUT DATE]&lt;=W$6),--(T_ORDERS[RETURN DATE]&gt;=W$6),T_ORDERS[QUANTITY]),INDEX(T_ASSET['# OF ITEMS], $A19)-SUMPRODUCT(--(T_ORDERS[ASSET]=$B19),--(T_ORDERS[RENT OUT DATE]&lt;=W$6),--(T_ORDERS[RETURN DATE]&gt;=W$6),T_ORDERS[QUANTITY]))),"")</f>
        <v>#ERROR!</v>
      </c>
      <c r="X19" s="61" t="str">
        <f>IFERROR(IF($B19="","",IF(I_CH_CAL=2,SUMPRODUCT(--(T_ORDERS[ASSET]=$B19),--(T_ORDERS[RENT OUT DATE]&lt;=X$6),--(T_ORDERS[RETURN DATE]&gt;=X$6),T_ORDERS[QUANTITY]),INDEX(T_ASSET['# OF ITEMS], $A19)-SUMPRODUCT(--(T_ORDERS[ASSET]=$B19),--(T_ORDERS[RENT OUT DATE]&lt;=X$6),--(T_ORDERS[RETURN DATE]&gt;=X$6),T_ORDERS[QUANTITY]))),"")</f>
        <v>#ERROR!</v>
      </c>
      <c r="Y19" s="61" t="str">
        <f>IFERROR(IF($B19="","",IF(I_CH_CAL=2,SUMPRODUCT(--(T_ORDERS[ASSET]=$B19),--(T_ORDERS[RENT OUT DATE]&lt;=Y$6),--(T_ORDERS[RETURN DATE]&gt;=Y$6),T_ORDERS[QUANTITY]),INDEX(T_ASSET['# OF ITEMS], $A19)-SUMPRODUCT(--(T_ORDERS[ASSET]=$B19),--(T_ORDERS[RENT OUT DATE]&lt;=Y$6),--(T_ORDERS[RETURN DATE]&gt;=Y$6),T_ORDERS[QUANTITY]))),"")</f>
        <v>#ERROR!</v>
      </c>
      <c r="Z19" s="61" t="str">
        <f>IFERROR(IF($B19="","",IF(I_CH_CAL=2,SUMPRODUCT(--(T_ORDERS[ASSET]=$B19),--(T_ORDERS[RENT OUT DATE]&lt;=Z$6),--(T_ORDERS[RETURN DATE]&gt;=Z$6),T_ORDERS[QUANTITY]),INDEX(T_ASSET['# OF ITEMS], $A19)-SUMPRODUCT(--(T_ORDERS[ASSET]=$B19),--(T_ORDERS[RENT OUT DATE]&lt;=Z$6),--(T_ORDERS[RETURN DATE]&gt;=Z$6),T_ORDERS[QUANTITY]))),"")</f>
        <v>#ERROR!</v>
      </c>
      <c r="AA19" s="61" t="str">
        <f>IFERROR(IF($B19="","",IF(I_CH_CAL=2,SUMPRODUCT(--(T_ORDERS[ASSET]=$B19),--(T_ORDERS[RENT OUT DATE]&lt;=AA$6),--(T_ORDERS[RETURN DATE]&gt;=AA$6),T_ORDERS[QUANTITY]),INDEX(T_ASSET['# OF ITEMS], $A19)-SUMPRODUCT(--(T_ORDERS[ASSET]=$B19),--(T_ORDERS[RENT OUT DATE]&lt;=AA$6),--(T_ORDERS[RETURN DATE]&gt;=AA$6),T_ORDERS[QUANTITY]))),"")</f>
        <v>#ERROR!</v>
      </c>
      <c r="AB19" s="61" t="str">
        <f>IFERROR(IF($B19="","",IF(I_CH_CAL=2,SUMPRODUCT(--(T_ORDERS[ASSET]=$B19),--(T_ORDERS[RENT OUT DATE]&lt;=AB$6),--(T_ORDERS[RETURN DATE]&gt;=AB$6),T_ORDERS[QUANTITY]),INDEX(T_ASSET['# OF ITEMS], $A19)-SUMPRODUCT(--(T_ORDERS[ASSET]=$B19),--(T_ORDERS[RENT OUT DATE]&lt;=AB$6),--(T_ORDERS[RETURN DATE]&gt;=AB$6),T_ORDERS[QUANTITY]))),"")</f>
        <v>#ERROR!</v>
      </c>
      <c r="AC19" s="61" t="str">
        <f>IFERROR(IF($B19="","",IF(I_CH_CAL=2,SUMPRODUCT(--(T_ORDERS[ASSET]=$B19),--(T_ORDERS[RENT OUT DATE]&lt;=AC$6),--(T_ORDERS[RETURN DATE]&gt;=AC$6),T_ORDERS[QUANTITY]),INDEX(T_ASSET['# OF ITEMS], $A19)-SUMPRODUCT(--(T_ORDERS[ASSET]=$B19),--(T_ORDERS[RENT OUT DATE]&lt;=AC$6),--(T_ORDERS[RETURN DATE]&gt;=AC$6),T_ORDERS[QUANTITY]))),"")</f>
        <v>#ERROR!</v>
      </c>
      <c r="AD19" s="61" t="str">
        <f>IFERROR(IF($B19="","",IF(I_CH_CAL=2,SUMPRODUCT(--(T_ORDERS[ASSET]=$B19),--(T_ORDERS[RENT OUT DATE]&lt;=AD$6),--(T_ORDERS[RETURN DATE]&gt;=AD$6),T_ORDERS[QUANTITY]),INDEX(T_ASSET['# OF ITEMS], $A19)-SUMPRODUCT(--(T_ORDERS[ASSET]=$B19),--(T_ORDERS[RENT OUT DATE]&lt;=AD$6),--(T_ORDERS[RETURN DATE]&gt;=AD$6),T_ORDERS[QUANTITY]))),"")</f>
        <v>#ERROR!</v>
      </c>
      <c r="AE19" s="61" t="str">
        <f>IFERROR(IF($B19="","",IF(I_CH_CAL=2,SUMPRODUCT(--(T_ORDERS[ASSET]=$B19),--(T_ORDERS[RENT OUT DATE]&lt;=AE$6),--(T_ORDERS[RETURN DATE]&gt;=AE$6),T_ORDERS[QUANTITY]),INDEX(T_ASSET['# OF ITEMS], $A19)-SUMPRODUCT(--(T_ORDERS[ASSET]=$B19),--(T_ORDERS[RENT OUT DATE]&lt;=AE$6),--(T_ORDERS[RETURN DATE]&gt;=AE$6),T_ORDERS[QUANTITY]))),"")</f>
        <v>#ERROR!</v>
      </c>
      <c r="AF19" s="61" t="str">
        <f>IFERROR(IF($B19="","",IF(I_CH_CAL=2,SUMPRODUCT(--(T_ORDERS[ASSET]=$B19),--(T_ORDERS[RENT OUT DATE]&lt;=AF$6),--(T_ORDERS[RETURN DATE]&gt;=AF$6),T_ORDERS[QUANTITY]),INDEX(T_ASSET['# OF ITEMS], $A19)-SUMPRODUCT(--(T_ORDERS[ASSET]=$B19),--(T_ORDERS[RENT OUT DATE]&lt;=AF$6),--(T_ORDERS[RETURN DATE]&gt;=AF$6),T_ORDERS[QUANTITY]))),"")</f>
        <v>#ERROR!</v>
      </c>
      <c r="AG19" s="61" t="str">
        <f>IFERROR(IF($B19="","",IF(I_CH_CAL=2,SUMPRODUCT(--(T_ORDERS[ASSET]=$B19),--(T_ORDERS[RENT OUT DATE]&lt;=AG$6),--(T_ORDERS[RETURN DATE]&gt;=AG$6),T_ORDERS[QUANTITY]),INDEX(T_ASSET['# OF ITEMS], $A19)-SUMPRODUCT(--(T_ORDERS[ASSET]=$B19),--(T_ORDERS[RENT OUT DATE]&lt;=AG$6),--(T_ORDERS[RETURN DATE]&gt;=AG$6),T_ORDERS[QUANTITY]))),"")</f>
        <v>#ERROR!</v>
      </c>
    </row>
    <row r="20">
      <c r="A20" s="58">
        <f t="shared" si="3"/>
        <v>13</v>
      </c>
      <c r="B20" s="58" t="str">
        <f t="shared" si="4"/>
        <v/>
      </c>
      <c r="C20" s="61" t="str">
        <f>IFERROR(IF($B20="","",IF(I_CH_CAL=2,SUMPRODUCT(--(T_ORDERS[ASSET]=$B20),--(T_ORDERS[RENT OUT DATE]&lt;=C$6),--(T_ORDERS[RETURN DATE]&gt;=C$6),T_ORDERS[QUANTITY]),INDEX(T_ASSET['# OF ITEMS], $A20)-SUMPRODUCT(--(T_ORDERS[ASSET]=$B20),--(T_ORDERS[RENT OUT DATE]&lt;=C$6),--(T_ORDERS[RETURN DATE]&gt;=C$6),T_ORDERS[QUANTITY]))),"")</f>
        <v>#ERROR!</v>
      </c>
      <c r="D20" s="61" t="str">
        <f>IFERROR(IF($B20="","",IF(I_CH_CAL=2,SUMPRODUCT(--(T_ORDERS[ASSET]=$B20),--(T_ORDERS[RENT OUT DATE]&lt;=D$6),--(T_ORDERS[RETURN DATE]&gt;=D$6),T_ORDERS[QUANTITY]),INDEX(T_ASSET['# OF ITEMS], $A20)-SUMPRODUCT(--(T_ORDERS[ASSET]=$B20),--(T_ORDERS[RENT OUT DATE]&lt;=D$6),--(T_ORDERS[RETURN DATE]&gt;=D$6),T_ORDERS[QUANTITY]))),"")</f>
        <v>#ERROR!</v>
      </c>
      <c r="E20" s="61" t="str">
        <f>IFERROR(IF($B20="","",IF(I_CH_CAL=2,SUMPRODUCT(--(T_ORDERS[ASSET]=$B20),--(T_ORDERS[RENT OUT DATE]&lt;=E$6),--(T_ORDERS[RETURN DATE]&gt;=E$6),T_ORDERS[QUANTITY]),INDEX(T_ASSET['# OF ITEMS], $A20)-SUMPRODUCT(--(T_ORDERS[ASSET]=$B20),--(T_ORDERS[RENT OUT DATE]&lt;=E$6),--(T_ORDERS[RETURN DATE]&gt;=E$6),T_ORDERS[QUANTITY]))),"")</f>
        <v>#ERROR!</v>
      </c>
      <c r="F20" s="61" t="str">
        <f>IFERROR(IF($B20="","",IF(I_CH_CAL=2,SUMPRODUCT(--(T_ORDERS[ASSET]=$B20),--(T_ORDERS[RENT OUT DATE]&lt;=F$6),--(T_ORDERS[RETURN DATE]&gt;=F$6),T_ORDERS[QUANTITY]),INDEX(T_ASSET['# OF ITEMS], $A20)-SUMPRODUCT(--(T_ORDERS[ASSET]=$B20),--(T_ORDERS[RENT OUT DATE]&lt;=F$6),--(T_ORDERS[RETURN DATE]&gt;=F$6),T_ORDERS[QUANTITY]))),"")</f>
        <v>#ERROR!</v>
      </c>
      <c r="G20" s="61" t="str">
        <f>IFERROR(IF($B20="","",IF(I_CH_CAL=2,SUMPRODUCT(--(T_ORDERS[ASSET]=$B20),--(T_ORDERS[RENT OUT DATE]&lt;=G$6),--(T_ORDERS[RETURN DATE]&gt;=G$6),T_ORDERS[QUANTITY]),INDEX(T_ASSET['# OF ITEMS], $A20)-SUMPRODUCT(--(T_ORDERS[ASSET]=$B20),--(T_ORDERS[RENT OUT DATE]&lt;=G$6),--(T_ORDERS[RETURN DATE]&gt;=G$6),T_ORDERS[QUANTITY]))),"")</f>
        <v>#ERROR!</v>
      </c>
      <c r="H20" s="61" t="str">
        <f>IFERROR(IF($B20="","",IF(I_CH_CAL=2,SUMPRODUCT(--(T_ORDERS[ASSET]=$B20),--(T_ORDERS[RENT OUT DATE]&lt;=H$6),--(T_ORDERS[RETURN DATE]&gt;=H$6),T_ORDERS[QUANTITY]),INDEX(T_ASSET['# OF ITEMS], $A20)-SUMPRODUCT(--(T_ORDERS[ASSET]=$B20),--(T_ORDERS[RENT OUT DATE]&lt;=H$6),--(T_ORDERS[RETURN DATE]&gt;=H$6),T_ORDERS[QUANTITY]))),"")</f>
        <v>#ERROR!</v>
      </c>
      <c r="I20" s="61" t="str">
        <f>IFERROR(IF($B20="","",IF(I_CH_CAL=2,SUMPRODUCT(--(T_ORDERS[ASSET]=$B20),--(T_ORDERS[RENT OUT DATE]&lt;=I$6),--(T_ORDERS[RETURN DATE]&gt;=I$6),T_ORDERS[QUANTITY]),INDEX(T_ASSET['# OF ITEMS], $A20)-SUMPRODUCT(--(T_ORDERS[ASSET]=$B20),--(T_ORDERS[RENT OUT DATE]&lt;=I$6),--(T_ORDERS[RETURN DATE]&gt;=I$6),T_ORDERS[QUANTITY]))),"")</f>
        <v>#ERROR!</v>
      </c>
      <c r="J20" s="61" t="str">
        <f>IFERROR(IF($B20="","",IF(I_CH_CAL=2,SUMPRODUCT(--(T_ORDERS[ASSET]=$B20),--(T_ORDERS[RENT OUT DATE]&lt;=J$6),--(T_ORDERS[RETURN DATE]&gt;=J$6),T_ORDERS[QUANTITY]),INDEX(T_ASSET['# OF ITEMS], $A20)-SUMPRODUCT(--(T_ORDERS[ASSET]=$B20),--(T_ORDERS[RENT OUT DATE]&lt;=J$6),--(T_ORDERS[RETURN DATE]&gt;=J$6),T_ORDERS[QUANTITY]))),"")</f>
        <v>#ERROR!</v>
      </c>
      <c r="K20" s="61" t="str">
        <f>IFERROR(IF($B20="","",IF(I_CH_CAL=2,SUMPRODUCT(--(T_ORDERS[ASSET]=$B20),--(T_ORDERS[RENT OUT DATE]&lt;=K$6),--(T_ORDERS[RETURN DATE]&gt;=K$6),T_ORDERS[QUANTITY]),INDEX(T_ASSET['# OF ITEMS], $A20)-SUMPRODUCT(--(T_ORDERS[ASSET]=$B20),--(T_ORDERS[RENT OUT DATE]&lt;=K$6),--(T_ORDERS[RETURN DATE]&gt;=K$6),T_ORDERS[QUANTITY]))),"")</f>
        <v>#ERROR!</v>
      </c>
      <c r="L20" s="61" t="str">
        <f>IFERROR(IF($B20="","",IF(I_CH_CAL=2,SUMPRODUCT(--(T_ORDERS[ASSET]=$B20),--(T_ORDERS[RENT OUT DATE]&lt;=L$6),--(T_ORDERS[RETURN DATE]&gt;=L$6),T_ORDERS[QUANTITY]),INDEX(T_ASSET['# OF ITEMS], $A20)-SUMPRODUCT(--(T_ORDERS[ASSET]=$B20),--(T_ORDERS[RENT OUT DATE]&lt;=L$6),--(T_ORDERS[RETURN DATE]&gt;=L$6),T_ORDERS[QUANTITY]))),"")</f>
        <v>#ERROR!</v>
      </c>
      <c r="M20" s="61" t="str">
        <f>IFERROR(IF($B20="","",IF(I_CH_CAL=2,SUMPRODUCT(--(T_ORDERS[ASSET]=$B20),--(T_ORDERS[RENT OUT DATE]&lt;=M$6),--(T_ORDERS[RETURN DATE]&gt;=M$6),T_ORDERS[QUANTITY]),INDEX(T_ASSET['# OF ITEMS], $A20)-SUMPRODUCT(--(T_ORDERS[ASSET]=$B20),--(T_ORDERS[RENT OUT DATE]&lt;=M$6),--(T_ORDERS[RETURN DATE]&gt;=M$6),T_ORDERS[QUANTITY]))),"")</f>
        <v>#ERROR!</v>
      </c>
      <c r="N20" s="61" t="str">
        <f>IFERROR(IF($B20="","",IF(I_CH_CAL=2,SUMPRODUCT(--(T_ORDERS[ASSET]=$B20),--(T_ORDERS[RENT OUT DATE]&lt;=N$6),--(T_ORDERS[RETURN DATE]&gt;=N$6),T_ORDERS[QUANTITY]),INDEX(T_ASSET['# OF ITEMS], $A20)-SUMPRODUCT(--(T_ORDERS[ASSET]=$B20),--(T_ORDERS[RENT OUT DATE]&lt;=N$6),--(T_ORDERS[RETURN DATE]&gt;=N$6),T_ORDERS[QUANTITY]))),"")</f>
        <v>#ERROR!</v>
      </c>
      <c r="O20" s="61" t="str">
        <f>IFERROR(IF($B20="","",IF(I_CH_CAL=2,SUMPRODUCT(--(T_ORDERS[ASSET]=$B20),--(T_ORDERS[RENT OUT DATE]&lt;=O$6),--(T_ORDERS[RETURN DATE]&gt;=O$6),T_ORDERS[QUANTITY]),INDEX(T_ASSET['# OF ITEMS], $A20)-SUMPRODUCT(--(T_ORDERS[ASSET]=$B20),--(T_ORDERS[RENT OUT DATE]&lt;=O$6),--(T_ORDERS[RETURN DATE]&gt;=O$6),T_ORDERS[QUANTITY]))),"")</f>
        <v>#ERROR!</v>
      </c>
      <c r="P20" s="61" t="str">
        <f>IFERROR(IF($B20="","",IF(I_CH_CAL=2,SUMPRODUCT(--(T_ORDERS[ASSET]=$B20),--(T_ORDERS[RENT OUT DATE]&lt;=P$6),--(T_ORDERS[RETURN DATE]&gt;=P$6),T_ORDERS[QUANTITY]),INDEX(T_ASSET['# OF ITEMS], $A20)-SUMPRODUCT(--(T_ORDERS[ASSET]=$B20),--(T_ORDERS[RENT OUT DATE]&lt;=P$6),--(T_ORDERS[RETURN DATE]&gt;=P$6),T_ORDERS[QUANTITY]))),"")</f>
        <v>#ERROR!</v>
      </c>
      <c r="Q20" s="61" t="str">
        <f>IFERROR(IF($B20="","",IF(I_CH_CAL=2,SUMPRODUCT(--(T_ORDERS[ASSET]=$B20),--(T_ORDERS[RENT OUT DATE]&lt;=Q$6),--(T_ORDERS[RETURN DATE]&gt;=Q$6),T_ORDERS[QUANTITY]),INDEX(T_ASSET['# OF ITEMS], $A20)-SUMPRODUCT(--(T_ORDERS[ASSET]=$B20),--(T_ORDERS[RENT OUT DATE]&lt;=Q$6),--(T_ORDERS[RETURN DATE]&gt;=Q$6),T_ORDERS[QUANTITY]))),"")</f>
        <v>#ERROR!</v>
      </c>
      <c r="R20" s="61" t="str">
        <f>IFERROR(IF($B20="","",IF(I_CH_CAL=2,SUMPRODUCT(--(T_ORDERS[ASSET]=$B20),--(T_ORDERS[RENT OUT DATE]&lt;=R$6),--(T_ORDERS[RETURN DATE]&gt;=R$6),T_ORDERS[QUANTITY]),INDEX(T_ASSET['# OF ITEMS], $A20)-SUMPRODUCT(--(T_ORDERS[ASSET]=$B20),--(T_ORDERS[RENT OUT DATE]&lt;=R$6),--(T_ORDERS[RETURN DATE]&gt;=R$6),T_ORDERS[QUANTITY]))),"")</f>
        <v>#ERROR!</v>
      </c>
      <c r="S20" s="61" t="str">
        <f>IFERROR(IF($B20="","",IF(I_CH_CAL=2,SUMPRODUCT(--(T_ORDERS[ASSET]=$B20),--(T_ORDERS[RENT OUT DATE]&lt;=S$6),--(T_ORDERS[RETURN DATE]&gt;=S$6),T_ORDERS[QUANTITY]),INDEX(T_ASSET['# OF ITEMS], $A20)-SUMPRODUCT(--(T_ORDERS[ASSET]=$B20),--(T_ORDERS[RENT OUT DATE]&lt;=S$6),--(T_ORDERS[RETURN DATE]&gt;=S$6),T_ORDERS[QUANTITY]))),"")</f>
        <v>#ERROR!</v>
      </c>
      <c r="T20" s="61" t="str">
        <f>IFERROR(IF($B20="","",IF(I_CH_CAL=2,SUMPRODUCT(--(T_ORDERS[ASSET]=$B20),--(T_ORDERS[RENT OUT DATE]&lt;=T$6),--(T_ORDERS[RETURN DATE]&gt;=T$6),T_ORDERS[QUANTITY]),INDEX(T_ASSET['# OF ITEMS], $A20)-SUMPRODUCT(--(T_ORDERS[ASSET]=$B20),--(T_ORDERS[RENT OUT DATE]&lt;=T$6),--(T_ORDERS[RETURN DATE]&gt;=T$6),T_ORDERS[QUANTITY]))),"")</f>
        <v>#ERROR!</v>
      </c>
      <c r="U20" s="61" t="str">
        <f>IFERROR(IF($B20="","",IF(I_CH_CAL=2,SUMPRODUCT(--(T_ORDERS[ASSET]=$B20),--(T_ORDERS[RENT OUT DATE]&lt;=U$6),--(T_ORDERS[RETURN DATE]&gt;=U$6),T_ORDERS[QUANTITY]),INDEX(T_ASSET['# OF ITEMS], $A20)-SUMPRODUCT(--(T_ORDERS[ASSET]=$B20),--(T_ORDERS[RENT OUT DATE]&lt;=U$6),--(T_ORDERS[RETURN DATE]&gt;=U$6),T_ORDERS[QUANTITY]))),"")</f>
        <v>#ERROR!</v>
      </c>
      <c r="V20" s="61" t="str">
        <f>IFERROR(IF($B20="","",IF(I_CH_CAL=2,SUMPRODUCT(--(T_ORDERS[ASSET]=$B20),--(T_ORDERS[RENT OUT DATE]&lt;=V$6),--(T_ORDERS[RETURN DATE]&gt;=V$6),T_ORDERS[QUANTITY]),INDEX(T_ASSET['# OF ITEMS], $A20)-SUMPRODUCT(--(T_ORDERS[ASSET]=$B20),--(T_ORDERS[RENT OUT DATE]&lt;=V$6),--(T_ORDERS[RETURN DATE]&gt;=V$6),T_ORDERS[QUANTITY]))),"")</f>
        <v>#ERROR!</v>
      </c>
      <c r="W20" s="61" t="str">
        <f>IFERROR(IF($B20="","",IF(I_CH_CAL=2,SUMPRODUCT(--(T_ORDERS[ASSET]=$B20),--(T_ORDERS[RENT OUT DATE]&lt;=W$6),--(T_ORDERS[RETURN DATE]&gt;=W$6),T_ORDERS[QUANTITY]),INDEX(T_ASSET['# OF ITEMS], $A20)-SUMPRODUCT(--(T_ORDERS[ASSET]=$B20),--(T_ORDERS[RENT OUT DATE]&lt;=W$6),--(T_ORDERS[RETURN DATE]&gt;=W$6),T_ORDERS[QUANTITY]))),"")</f>
        <v>#ERROR!</v>
      </c>
      <c r="X20" s="61" t="str">
        <f>IFERROR(IF($B20="","",IF(I_CH_CAL=2,SUMPRODUCT(--(T_ORDERS[ASSET]=$B20),--(T_ORDERS[RENT OUT DATE]&lt;=X$6),--(T_ORDERS[RETURN DATE]&gt;=X$6),T_ORDERS[QUANTITY]),INDEX(T_ASSET['# OF ITEMS], $A20)-SUMPRODUCT(--(T_ORDERS[ASSET]=$B20),--(T_ORDERS[RENT OUT DATE]&lt;=X$6),--(T_ORDERS[RETURN DATE]&gt;=X$6),T_ORDERS[QUANTITY]))),"")</f>
        <v>#ERROR!</v>
      </c>
      <c r="Y20" s="61" t="str">
        <f>IFERROR(IF($B20="","",IF(I_CH_CAL=2,SUMPRODUCT(--(T_ORDERS[ASSET]=$B20),--(T_ORDERS[RENT OUT DATE]&lt;=Y$6),--(T_ORDERS[RETURN DATE]&gt;=Y$6),T_ORDERS[QUANTITY]),INDEX(T_ASSET['# OF ITEMS], $A20)-SUMPRODUCT(--(T_ORDERS[ASSET]=$B20),--(T_ORDERS[RENT OUT DATE]&lt;=Y$6),--(T_ORDERS[RETURN DATE]&gt;=Y$6),T_ORDERS[QUANTITY]))),"")</f>
        <v>#ERROR!</v>
      </c>
      <c r="Z20" s="61" t="str">
        <f>IFERROR(IF($B20="","",IF(I_CH_CAL=2,SUMPRODUCT(--(T_ORDERS[ASSET]=$B20),--(T_ORDERS[RENT OUT DATE]&lt;=Z$6),--(T_ORDERS[RETURN DATE]&gt;=Z$6),T_ORDERS[QUANTITY]),INDEX(T_ASSET['# OF ITEMS], $A20)-SUMPRODUCT(--(T_ORDERS[ASSET]=$B20),--(T_ORDERS[RENT OUT DATE]&lt;=Z$6),--(T_ORDERS[RETURN DATE]&gt;=Z$6),T_ORDERS[QUANTITY]))),"")</f>
        <v>#ERROR!</v>
      </c>
      <c r="AA20" s="61" t="str">
        <f>IFERROR(IF($B20="","",IF(I_CH_CAL=2,SUMPRODUCT(--(T_ORDERS[ASSET]=$B20),--(T_ORDERS[RENT OUT DATE]&lt;=AA$6),--(T_ORDERS[RETURN DATE]&gt;=AA$6),T_ORDERS[QUANTITY]),INDEX(T_ASSET['# OF ITEMS], $A20)-SUMPRODUCT(--(T_ORDERS[ASSET]=$B20),--(T_ORDERS[RENT OUT DATE]&lt;=AA$6),--(T_ORDERS[RETURN DATE]&gt;=AA$6),T_ORDERS[QUANTITY]))),"")</f>
        <v>#ERROR!</v>
      </c>
      <c r="AB20" s="61" t="str">
        <f>IFERROR(IF($B20="","",IF(I_CH_CAL=2,SUMPRODUCT(--(T_ORDERS[ASSET]=$B20),--(T_ORDERS[RENT OUT DATE]&lt;=AB$6),--(T_ORDERS[RETURN DATE]&gt;=AB$6),T_ORDERS[QUANTITY]),INDEX(T_ASSET['# OF ITEMS], $A20)-SUMPRODUCT(--(T_ORDERS[ASSET]=$B20),--(T_ORDERS[RENT OUT DATE]&lt;=AB$6),--(T_ORDERS[RETURN DATE]&gt;=AB$6),T_ORDERS[QUANTITY]))),"")</f>
        <v>#ERROR!</v>
      </c>
      <c r="AC20" s="61" t="str">
        <f>IFERROR(IF($B20="","",IF(I_CH_CAL=2,SUMPRODUCT(--(T_ORDERS[ASSET]=$B20),--(T_ORDERS[RENT OUT DATE]&lt;=AC$6),--(T_ORDERS[RETURN DATE]&gt;=AC$6),T_ORDERS[QUANTITY]),INDEX(T_ASSET['# OF ITEMS], $A20)-SUMPRODUCT(--(T_ORDERS[ASSET]=$B20),--(T_ORDERS[RENT OUT DATE]&lt;=AC$6),--(T_ORDERS[RETURN DATE]&gt;=AC$6),T_ORDERS[QUANTITY]))),"")</f>
        <v>#ERROR!</v>
      </c>
      <c r="AD20" s="61" t="str">
        <f>IFERROR(IF($B20="","",IF(I_CH_CAL=2,SUMPRODUCT(--(T_ORDERS[ASSET]=$B20),--(T_ORDERS[RENT OUT DATE]&lt;=AD$6),--(T_ORDERS[RETURN DATE]&gt;=AD$6),T_ORDERS[QUANTITY]),INDEX(T_ASSET['# OF ITEMS], $A20)-SUMPRODUCT(--(T_ORDERS[ASSET]=$B20),--(T_ORDERS[RENT OUT DATE]&lt;=AD$6),--(T_ORDERS[RETURN DATE]&gt;=AD$6),T_ORDERS[QUANTITY]))),"")</f>
        <v>#ERROR!</v>
      </c>
      <c r="AE20" s="61" t="str">
        <f>IFERROR(IF($B20="","",IF(I_CH_CAL=2,SUMPRODUCT(--(T_ORDERS[ASSET]=$B20),--(T_ORDERS[RENT OUT DATE]&lt;=AE$6),--(T_ORDERS[RETURN DATE]&gt;=AE$6),T_ORDERS[QUANTITY]),INDEX(T_ASSET['# OF ITEMS], $A20)-SUMPRODUCT(--(T_ORDERS[ASSET]=$B20),--(T_ORDERS[RENT OUT DATE]&lt;=AE$6),--(T_ORDERS[RETURN DATE]&gt;=AE$6),T_ORDERS[QUANTITY]))),"")</f>
        <v>#ERROR!</v>
      </c>
      <c r="AF20" s="61" t="str">
        <f>IFERROR(IF($B20="","",IF(I_CH_CAL=2,SUMPRODUCT(--(T_ORDERS[ASSET]=$B20),--(T_ORDERS[RENT OUT DATE]&lt;=AF$6),--(T_ORDERS[RETURN DATE]&gt;=AF$6),T_ORDERS[QUANTITY]),INDEX(T_ASSET['# OF ITEMS], $A20)-SUMPRODUCT(--(T_ORDERS[ASSET]=$B20),--(T_ORDERS[RENT OUT DATE]&lt;=AF$6),--(T_ORDERS[RETURN DATE]&gt;=AF$6),T_ORDERS[QUANTITY]))),"")</f>
        <v>#ERROR!</v>
      </c>
      <c r="AG20" s="61" t="str">
        <f>IFERROR(IF($B20="","",IF(I_CH_CAL=2,SUMPRODUCT(--(T_ORDERS[ASSET]=$B20),--(T_ORDERS[RENT OUT DATE]&lt;=AG$6),--(T_ORDERS[RETURN DATE]&gt;=AG$6),T_ORDERS[QUANTITY]),INDEX(T_ASSET['# OF ITEMS], $A20)-SUMPRODUCT(--(T_ORDERS[ASSET]=$B20),--(T_ORDERS[RENT OUT DATE]&lt;=AG$6),--(T_ORDERS[RETURN DATE]&gt;=AG$6),T_ORDERS[QUANTITY]))),"")</f>
        <v>#ERROR!</v>
      </c>
    </row>
    <row r="21" ht="15.75" customHeight="1">
      <c r="A21" s="58">
        <f t="shared" si="3"/>
        <v>14</v>
      </c>
      <c r="B21" s="58" t="str">
        <f t="shared" si="4"/>
        <v/>
      </c>
      <c r="C21" s="61" t="str">
        <f>IFERROR(IF($B21="","",IF(I_CH_CAL=2,SUMPRODUCT(--(T_ORDERS[ASSET]=$B21),--(T_ORDERS[RENT OUT DATE]&lt;=C$6),--(T_ORDERS[RETURN DATE]&gt;=C$6),T_ORDERS[QUANTITY]),INDEX(T_ASSET['# OF ITEMS], $A21)-SUMPRODUCT(--(T_ORDERS[ASSET]=$B21),--(T_ORDERS[RENT OUT DATE]&lt;=C$6),--(T_ORDERS[RETURN DATE]&gt;=C$6),T_ORDERS[QUANTITY]))),"")</f>
        <v>#ERROR!</v>
      </c>
      <c r="D21" s="61" t="str">
        <f>IFERROR(IF($B21="","",IF(I_CH_CAL=2,SUMPRODUCT(--(T_ORDERS[ASSET]=$B21),--(T_ORDERS[RENT OUT DATE]&lt;=D$6),--(T_ORDERS[RETURN DATE]&gt;=D$6),T_ORDERS[QUANTITY]),INDEX(T_ASSET['# OF ITEMS], $A21)-SUMPRODUCT(--(T_ORDERS[ASSET]=$B21),--(T_ORDERS[RENT OUT DATE]&lt;=D$6),--(T_ORDERS[RETURN DATE]&gt;=D$6),T_ORDERS[QUANTITY]))),"")</f>
        <v>#ERROR!</v>
      </c>
      <c r="E21" s="61" t="str">
        <f>IFERROR(IF($B21="","",IF(I_CH_CAL=2,SUMPRODUCT(--(T_ORDERS[ASSET]=$B21),--(T_ORDERS[RENT OUT DATE]&lt;=E$6),--(T_ORDERS[RETURN DATE]&gt;=E$6),T_ORDERS[QUANTITY]),INDEX(T_ASSET['# OF ITEMS], $A21)-SUMPRODUCT(--(T_ORDERS[ASSET]=$B21),--(T_ORDERS[RENT OUT DATE]&lt;=E$6),--(T_ORDERS[RETURN DATE]&gt;=E$6),T_ORDERS[QUANTITY]))),"")</f>
        <v>#ERROR!</v>
      </c>
      <c r="F21" s="61" t="str">
        <f>IFERROR(IF($B21="","",IF(I_CH_CAL=2,SUMPRODUCT(--(T_ORDERS[ASSET]=$B21),--(T_ORDERS[RENT OUT DATE]&lt;=F$6),--(T_ORDERS[RETURN DATE]&gt;=F$6),T_ORDERS[QUANTITY]),INDEX(T_ASSET['# OF ITEMS], $A21)-SUMPRODUCT(--(T_ORDERS[ASSET]=$B21),--(T_ORDERS[RENT OUT DATE]&lt;=F$6),--(T_ORDERS[RETURN DATE]&gt;=F$6),T_ORDERS[QUANTITY]))),"")</f>
        <v>#ERROR!</v>
      </c>
      <c r="G21" s="61" t="str">
        <f>IFERROR(IF($B21="","",IF(I_CH_CAL=2,SUMPRODUCT(--(T_ORDERS[ASSET]=$B21),--(T_ORDERS[RENT OUT DATE]&lt;=G$6),--(T_ORDERS[RETURN DATE]&gt;=G$6),T_ORDERS[QUANTITY]),INDEX(T_ASSET['# OF ITEMS], $A21)-SUMPRODUCT(--(T_ORDERS[ASSET]=$B21),--(T_ORDERS[RENT OUT DATE]&lt;=G$6),--(T_ORDERS[RETURN DATE]&gt;=G$6),T_ORDERS[QUANTITY]))),"")</f>
        <v>#ERROR!</v>
      </c>
      <c r="H21" s="61" t="str">
        <f>IFERROR(IF($B21="","",IF(I_CH_CAL=2,SUMPRODUCT(--(T_ORDERS[ASSET]=$B21),--(T_ORDERS[RENT OUT DATE]&lt;=H$6),--(T_ORDERS[RETURN DATE]&gt;=H$6),T_ORDERS[QUANTITY]),INDEX(T_ASSET['# OF ITEMS], $A21)-SUMPRODUCT(--(T_ORDERS[ASSET]=$B21),--(T_ORDERS[RENT OUT DATE]&lt;=H$6),--(T_ORDERS[RETURN DATE]&gt;=H$6),T_ORDERS[QUANTITY]))),"")</f>
        <v>#ERROR!</v>
      </c>
      <c r="I21" s="61" t="str">
        <f>IFERROR(IF($B21="","",IF(I_CH_CAL=2,SUMPRODUCT(--(T_ORDERS[ASSET]=$B21),--(T_ORDERS[RENT OUT DATE]&lt;=I$6),--(T_ORDERS[RETURN DATE]&gt;=I$6),T_ORDERS[QUANTITY]),INDEX(T_ASSET['# OF ITEMS], $A21)-SUMPRODUCT(--(T_ORDERS[ASSET]=$B21),--(T_ORDERS[RENT OUT DATE]&lt;=I$6),--(T_ORDERS[RETURN DATE]&gt;=I$6),T_ORDERS[QUANTITY]))),"")</f>
        <v>#ERROR!</v>
      </c>
      <c r="J21" s="61" t="str">
        <f>IFERROR(IF($B21="","",IF(I_CH_CAL=2,SUMPRODUCT(--(T_ORDERS[ASSET]=$B21),--(T_ORDERS[RENT OUT DATE]&lt;=J$6),--(T_ORDERS[RETURN DATE]&gt;=J$6),T_ORDERS[QUANTITY]),INDEX(T_ASSET['# OF ITEMS], $A21)-SUMPRODUCT(--(T_ORDERS[ASSET]=$B21),--(T_ORDERS[RENT OUT DATE]&lt;=J$6),--(T_ORDERS[RETURN DATE]&gt;=J$6),T_ORDERS[QUANTITY]))),"")</f>
        <v>#ERROR!</v>
      </c>
      <c r="K21" s="61" t="str">
        <f>IFERROR(IF($B21="","",IF(I_CH_CAL=2,SUMPRODUCT(--(T_ORDERS[ASSET]=$B21),--(T_ORDERS[RENT OUT DATE]&lt;=K$6),--(T_ORDERS[RETURN DATE]&gt;=K$6),T_ORDERS[QUANTITY]),INDEX(T_ASSET['# OF ITEMS], $A21)-SUMPRODUCT(--(T_ORDERS[ASSET]=$B21),--(T_ORDERS[RENT OUT DATE]&lt;=K$6),--(T_ORDERS[RETURN DATE]&gt;=K$6),T_ORDERS[QUANTITY]))),"")</f>
        <v>#ERROR!</v>
      </c>
      <c r="L21" s="61" t="str">
        <f>IFERROR(IF($B21="","",IF(I_CH_CAL=2,SUMPRODUCT(--(T_ORDERS[ASSET]=$B21),--(T_ORDERS[RENT OUT DATE]&lt;=L$6),--(T_ORDERS[RETURN DATE]&gt;=L$6),T_ORDERS[QUANTITY]),INDEX(T_ASSET['# OF ITEMS], $A21)-SUMPRODUCT(--(T_ORDERS[ASSET]=$B21),--(T_ORDERS[RENT OUT DATE]&lt;=L$6),--(T_ORDERS[RETURN DATE]&gt;=L$6),T_ORDERS[QUANTITY]))),"")</f>
        <v>#ERROR!</v>
      </c>
      <c r="M21" s="61" t="str">
        <f>IFERROR(IF($B21="","",IF(I_CH_CAL=2,SUMPRODUCT(--(T_ORDERS[ASSET]=$B21),--(T_ORDERS[RENT OUT DATE]&lt;=M$6),--(T_ORDERS[RETURN DATE]&gt;=M$6),T_ORDERS[QUANTITY]),INDEX(T_ASSET['# OF ITEMS], $A21)-SUMPRODUCT(--(T_ORDERS[ASSET]=$B21),--(T_ORDERS[RENT OUT DATE]&lt;=M$6),--(T_ORDERS[RETURN DATE]&gt;=M$6),T_ORDERS[QUANTITY]))),"")</f>
        <v>#ERROR!</v>
      </c>
      <c r="N21" s="61" t="str">
        <f>IFERROR(IF($B21="","",IF(I_CH_CAL=2,SUMPRODUCT(--(T_ORDERS[ASSET]=$B21),--(T_ORDERS[RENT OUT DATE]&lt;=N$6),--(T_ORDERS[RETURN DATE]&gt;=N$6),T_ORDERS[QUANTITY]),INDEX(T_ASSET['# OF ITEMS], $A21)-SUMPRODUCT(--(T_ORDERS[ASSET]=$B21),--(T_ORDERS[RENT OUT DATE]&lt;=N$6),--(T_ORDERS[RETURN DATE]&gt;=N$6),T_ORDERS[QUANTITY]))),"")</f>
        <v>#ERROR!</v>
      </c>
      <c r="O21" s="61" t="str">
        <f>IFERROR(IF($B21="","",IF(I_CH_CAL=2,SUMPRODUCT(--(T_ORDERS[ASSET]=$B21),--(T_ORDERS[RENT OUT DATE]&lt;=O$6),--(T_ORDERS[RETURN DATE]&gt;=O$6),T_ORDERS[QUANTITY]),INDEX(T_ASSET['# OF ITEMS], $A21)-SUMPRODUCT(--(T_ORDERS[ASSET]=$B21),--(T_ORDERS[RENT OUT DATE]&lt;=O$6),--(T_ORDERS[RETURN DATE]&gt;=O$6),T_ORDERS[QUANTITY]))),"")</f>
        <v>#ERROR!</v>
      </c>
      <c r="P21" s="61" t="str">
        <f>IFERROR(IF($B21="","",IF(I_CH_CAL=2,SUMPRODUCT(--(T_ORDERS[ASSET]=$B21),--(T_ORDERS[RENT OUT DATE]&lt;=P$6),--(T_ORDERS[RETURN DATE]&gt;=P$6),T_ORDERS[QUANTITY]),INDEX(T_ASSET['# OF ITEMS], $A21)-SUMPRODUCT(--(T_ORDERS[ASSET]=$B21),--(T_ORDERS[RENT OUT DATE]&lt;=P$6),--(T_ORDERS[RETURN DATE]&gt;=P$6),T_ORDERS[QUANTITY]))),"")</f>
        <v>#ERROR!</v>
      </c>
      <c r="Q21" s="61" t="str">
        <f>IFERROR(IF($B21="","",IF(I_CH_CAL=2,SUMPRODUCT(--(T_ORDERS[ASSET]=$B21),--(T_ORDERS[RENT OUT DATE]&lt;=Q$6),--(T_ORDERS[RETURN DATE]&gt;=Q$6),T_ORDERS[QUANTITY]),INDEX(T_ASSET['# OF ITEMS], $A21)-SUMPRODUCT(--(T_ORDERS[ASSET]=$B21),--(T_ORDERS[RENT OUT DATE]&lt;=Q$6),--(T_ORDERS[RETURN DATE]&gt;=Q$6),T_ORDERS[QUANTITY]))),"")</f>
        <v>#ERROR!</v>
      </c>
      <c r="R21" s="61" t="str">
        <f>IFERROR(IF($B21="","",IF(I_CH_CAL=2,SUMPRODUCT(--(T_ORDERS[ASSET]=$B21),--(T_ORDERS[RENT OUT DATE]&lt;=R$6),--(T_ORDERS[RETURN DATE]&gt;=R$6),T_ORDERS[QUANTITY]),INDEX(T_ASSET['# OF ITEMS], $A21)-SUMPRODUCT(--(T_ORDERS[ASSET]=$B21),--(T_ORDERS[RENT OUT DATE]&lt;=R$6),--(T_ORDERS[RETURN DATE]&gt;=R$6),T_ORDERS[QUANTITY]))),"")</f>
        <v>#ERROR!</v>
      </c>
      <c r="S21" s="61" t="str">
        <f>IFERROR(IF($B21="","",IF(I_CH_CAL=2,SUMPRODUCT(--(T_ORDERS[ASSET]=$B21),--(T_ORDERS[RENT OUT DATE]&lt;=S$6),--(T_ORDERS[RETURN DATE]&gt;=S$6),T_ORDERS[QUANTITY]),INDEX(T_ASSET['# OF ITEMS], $A21)-SUMPRODUCT(--(T_ORDERS[ASSET]=$B21),--(T_ORDERS[RENT OUT DATE]&lt;=S$6),--(T_ORDERS[RETURN DATE]&gt;=S$6),T_ORDERS[QUANTITY]))),"")</f>
        <v>#ERROR!</v>
      </c>
      <c r="T21" s="61" t="str">
        <f>IFERROR(IF($B21="","",IF(I_CH_CAL=2,SUMPRODUCT(--(T_ORDERS[ASSET]=$B21),--(T_ORDERS[RENT OUT DATE]&lt;=T$6),--(T_ORDERS[RETURN DATE]&gt;=T$6),T_ORDERS[QUANTITY]),INDEX(T_ASSET['# OF ITEMS], $A21)-SUMPRODUCT(--(T_ORDERS[ASSET]=$B21),--(T_ORDERS[RENT OUT DATE]&lt;=T$6),--(T_ORDERS[RETURN DATE]&gt;=T$6),T_ORDERS[QUANTITY]))),"")</f>
        <v>#ERROR!</v>
      </c>
      <c r="U21" s="61" t="str">
        <f>IFERROR(IF($B21="","",IF(I_CH_CAL=2,SUMPRODUCT(--(T_ORDERS[ASSET]=$B21),--(T_ORDERS[RENT OUT DATE]&lt;=U$6),--(T_ORDERS[RETURN DATE]&gt;=U$6),T_ORDERS[QUANTITY]),INDEX(T_ASSET['# OF ITEMS], $A21)-SUMPRODUCT(--(T_ORDERS[ASSET]=$B21),--(T_ORDERS[RENT OUT DATE]&lt;=U$6),--(T_ORDERS[RETURN DATE]&gt;=U$6),T_ORDERS[QUANTITY]))),"")</f>
        <v>#ERROR!</v>
      </c>
      <c r="V21" s="61" t="str">
        <f>IFERROR(IF($B21="","",IF(I_CH_CAL=2,SUMPRODUCT(--(T_ORDERS[ASSET]=$B21),--(T_ORDERS[RENT OUT DATE]&lt;=V$6),--(T_ORDERS[RETURN DATE]&gt;=V$6),T_ORDERS[QUANTITY]),INDEX(T_ASSET['# OF ITEMS], $A21)-SUMPRODUCT(--(T_ORDERS[ASSET]=$B21),--(T_ORDERS[RENT OUT DATE]&lt;=V$6),--(T_ORDERS[RETURN DATE]&gt;=V$6),T_ORDERS[QUANTITY]))),"")</f>
        <v>#ERROR!</v>
      </c>
      <c r="W21" s="61" t="str">
        <f>IFERROR(IF($B21="","",IF(I_CH_CAL=2,SUMPRODUCT(--(T_ORDERS[ASSET]=$B21),--(T_ORDERS[RENT OUT DATE]&lt;=W$6),--(T_ORDERS[RETURN DATE]&gt;=W$6),T_ORDERS[QUANTITY]),INDEX(T_ASSET['# OF ITEMS], $A21)-SUMPRODUCT(--(T_ORDERS[ASSET]=$B21),--(T_ORDERS[RENT OUT DATE]&lt;=W$6),--(T_ORDERS[RETURN DATE]&gt;=W$6),T_ORDERS[QUANTITY]))),"")</f>
        <v>#ERROR!</v>
      </c>
      <c r="X21" s="61" t="str">
        <f>IFERROR(IF($B21="","",IF(I_CH_CAL=2,SUMPRODUCT(--(T_ORDERS[ASSET]=$B21),--(T_ORDERS[RENT OUT DATE]&lt;=X$6),--(T_ORDERS[RETURN DATE]&gt;=X$6),T_ORDERS[QUANTITY]),INDEX(T_ASSET['# OF ITEMS], $A21)-SUMPRODUCT(--(T_ORDERS[ASSET]=$B21),--(T_ORDERS[RENT OUT DATE]&lt;=X$6),--(T_ORDERS[RETURN DATE]&gt;=X$6),T_ORDERS[QUANTITY]))),"")</f>
        <v>#ERROR!</v>
      </c>
      <c r="Y21" s="61" t="str">
        <f>IFERROR(IF($B21="","",IF(I_CH_CAL=2,SUMPRODUCT(--(T_ORDERS[ASSET]=$B21),--(T_ORDERS[RENT OUT DATE]&lt;=Y$6),--(T_ORDERS[RETURN DATE]&gt;=Y$6),T_ORDERS[QUANTITY]),INDEX(T_ASSET['# OF ITEMS], $A21)-SUMPRODUCT(--(T_ORDERS[ASSET]=$B21),--(T_ORDERS[RENT OUT DATE]&lt;=Y$6),--(T_ORDERS[RETURN DATE]&gt;=Y$6),T_ORDERS[QUANTITY]))),"")</f>
        <v>#ERROR!</v>
      </c>
      <c r="Z21" s="61" t="str">
        <f>IFERROR(IF($B21="","",IF(I_CH_CAL=2,SUMPRODUCT(--(T_ORDERS[ASSET]=$B21),--(T_ORDERS[RENT OUT DATE]&lt;=Z$6),--(T_ORDERS[RETURN DATE]&gt;=Z$6),T_ORDERS[QUANTITY]),INDEX(T_ASSET['# OF ITEMS], $A21)-SUMPRODUCT(--(T_ORDERS[ASSET]=$B21),--(T_ORDERS[RENT OUT DATE]&lt;=Z$6),--(T_ORDERS[RETURN DATE]&gt;=Z$6),T_ORDERS[QUANTITY]))),"")</f>
        <v>#ERROR!</v>
      </c>
      <c r="AA21" s="61" t="str">
        <f>IFERROR(IF($B21="","",IF(I_CH_CAL=2,SUMPRODUCT(--(T_ORDERS[ASSET]=$B21),--(T_ORDERS[RENT OUT DATE]&lt;=AA$6),--(T_ORDERS[RETURN DATE]&gt;=AA$6),T_ORDERS[QUANTITY]),INDEX(T_ASSET['# OF ITEMS], $A21)-SUMPRODUCT(--(T_ORDERS[ASSET]=$B21),--(T_ORDERS[RENT OUT DATE]&lt;=AA$6),--(T_ORDERS[RETURN DATE]&gt;=AA$6),T_ORDERS[QUANTITY]))),"")</f>
        <v>#ERROR!</v>
      </c>
      <c r="AB21" s="61" t="str">
        <f>IFERROR(IF($B21="","",IF(I_CH_CAL=2,SUMPRODUCT(--(T_ORDERS[ASSET]=$B21),--(T_ORDERS[RENT OUT DATE]&lt;=AB$6),--(T_ORDERS[RETURN DATE]&gt;=AB$6),T_ORDERS[QUANTITY]),INDEX(T_ASSET['# OF ITEMS], $A21)-SUMPRODUCT(--(T_ORDERS[ASSET]=$B21),--(T_ORDERS[RENT OUT DATE]&lt;=AB$6),--(T_ORDERS[RETURN DATE]&gt;=AB$6),T_ORDERS[QUANTITY]))),"")</f>
        <v>#ERROR!</v>
      </c>
      <c r="AC21" s="61" t="str">
        <f>IFERROR(IF($B21="","",IF(I_CH_CAL=2,SUMPRODUCT(--(T_ORDERS[ASSET]=$B21),--(T_ORDERS[RENT OUT DATE]&lt;=AC$6),--(T_ORDERS[RETURN DATE]&gt;=AC$6),T_ORDERS[QUANTITY]),INDEX(T_ASSET['# OF ITEMS], $A21)-SUMPRODUCT(--(T_ORDERS[ASSET]=$B21),--(T_ORDERS[RENT OUT DATE]&lt;=AC$6),--(T_ORDERS[RETURN DATE]&gt;=AC$6),T_ORDERS[QUANTITY]))),"")</f>
        <v>#ERROR!</v>
      </c>
      <c r="AD21" s="61" t="str">
        <f>IFERROR(IF($B21="","",IF(I_CH_CAL=2,SUMPRODUCT(--(T_ORDERS[ASSET]=$B21),--(T_ORDERS[RENT OUT DATE]&lt;=AD$6),--(T_ORDERS[RETURN DATE]&gt;=AD$6),T_ORDERS[QUANTITY]),INDEX(T_ASSET['# OF ITEMS], $A21)-SUMPRODUCT(--(T_ORDERS[ASSET]=$B21),--(T_ORDERS[RENT OUT DATE]&lt;=AD$6),--(T_ORDERS[RETURN DATE]&gt;=AD$6),T_ORDERS[QUANTITY]))),"")</f>
        <v>#ERROR!</v>
      </c>
      <c r="AE21" s="61" t="str">
        <f>IFERROR(IF($B21="","",IF(I_CH_CAL=2,SUMPRODUCT(--(T_ORDERS[ASSET]=$B21),--(T_ORDERS[RENT OUT DATE]&lt;=AE$6),--(T_ORDERS[RETURN DATE]&gt;=AE$6),T_ORDERS[QUANTITY]),INDEX(T_ASSET['# OF ITEMS], $A21)-SUMPRODUCT(--(T_ORDERS[ASSET]=$B21),--(T_ORDERS[RENT OUT DATE]&lt;=AE$6),--(T_ORDERS[RETURN DATE]&gt;=AE$6),T_ORDERS[QUANTITY]))),"")</f>
        <v>#ERROR!</v>
      </c>
      <c r="AF21" s="61" t="str">
        <f>IFERROR(IF($B21="","",IF(I_CH_CAL=2,SUMPRODUCT(--(T_ORDERS[ASSET]=$B21),--(T_ORDERS[RENT OUT DATE]&lt;=AF$6),--(T_ORDERS[RETURN DATE]&gt;=AF$6),T_ORDERS[QUANTITY]),INDEX(T_ASSET['# OF ITEMS], $A21)-SUMPRODUCT(--(T_ORDERS[ASSET]=$B21),--(T_ORDERS[RENT OUT DATE]&lt;=AF$6),--(T_ORDERS[RETURN DATE]&gt;=AF$6),T_ORDERS[QUANTITY]))),"")</f>
        <v>#ERROR!</v>
      </c>
      <c r="AG21" s="61" t="str">
        <f>IFERROR(IF($B21="","",IF(I_CH_CAL=2,SUMPRODUCT(--(T_ORDERS[ASSET]=$B21),--(T_ORDERS[RENT OUT DATE]&lt;=AG$6),--(T_ORDERS[RETURN DATE]&gt;=AG$6),T_ORDERS[QUANTITY]),INDEX(T_ASSET['# OF ITEMS], $A21)-SUMPRODUCT(--(T_ORDERS[ASSET]=$B21),--(T_ORDERS[RENT OUT DATE]&lt;=AG$6),--(T_ORDERS[RETURN DATE]&gt;=AG$6),T_ORDERS[QUANTITY]))),"")</f>
        <v>#ERROR!</v>
      </c>
    </row>
    <row r="22" ht="15.75" customHeight="1">
      <c r="A22" s="58">
        <f t="shared" si="3"/>
        <v>15</v>
      </c>
      <c r="B22" s="58" t="str">
        <f t="shared" si="4"/>
        <v/>
      </c>
      <c r="C22" s="61" t="str">
        <f>IFERROR(IF($B22="","",IF(I_CH_CAL=2,SUMPRODUCT(--(T_ORDERS[ASSET]=$B22),--(T_ORDERS[RENT OUT DATE]&lt;=C$6),--(T_ORDERS[RETURN DATE]&gt;=C$6),T_ORDERS[QUANTITY]),INDEX(T_ASSET['# OF ITEMS], $A22)-SUMPRODUCT(--(T_ORDERS[ASSET]=$B22),--(T_ORDERS[RENT OUT DATE]&lt;=C$6),--(T_ORDERS[RETURN DATE]&gt;=C$6),T_ORDERS[QUANTITY]))),"")</f>
        <v>#ERROR!</v>
      </c>
      <c r="D22" s="61" t="str">
        <f>IFERROR(IF($B22="","",IF(I_CH_CAL=2,SUMPRODUCT(--(T_ORDERS[ASSET]=$B22),--(T_ORDERS[RENT OUT DATE]&lt;=D$6),--(T_ORDERS[RETURN DATE]&gt;=D$6),T_ORDERS[QUANTITY]),INDEX(T_ASSET['# OF ITEMS], $A22)-SUMPRODUCT(--(T_ORDERS[ASSET]=$B22),--(T_ORDERS[RENT OUT DATE]&lt;=D$6),--(T_ORDERS[RETURN DATE]&gt;=D$6),T_ORDERS[QUANTITY]))),"")</f>
        <v>#ERROR!</v>
      </c>
      <c r="E22" s="61" t="str">
        <f>IFERROR(IF($B22="","",IF(I_CH_CAL=2,SUMPRODUCT(--(T_ORDERS[ASSET]=$B22),--(T_ORDERS[RENT OUT DATE]&lt;=E$6),--(T_ORDERS[RETURN DATE]&gt;=E$6),T_ORDERS[QUANTITY]),INDEX(T_ASSET['# OF ITEMS], $A22)-SUMPRODUCT(--(T_ORDERS[ASSET]=$B22),--(T_ORDERS[RENT OUT DATE]&lt;=E$6),--(T_ORDERS[RETURN DATE]&gt;=E$6),T_ORDERS[QUANTITY]))),"")</f>
        <v>#ERROR!</v>
      </c>
      <c r="F22" s="61" t="str">
        <f>IFERROR(IF($B22="","",IF(I_CH_CAL=2,SUMPRODUCT(--(T_ORDERS[ASSET]=$B22),--(T_ORDERS[RENT OUT DATE]&lt;=F$6),--(T_ORDERS[RETURN DATE]&gt;=F$6),T_ORDERS[QUANTITY]),INDEX(T_ASSET['# OF ITEMS], $A22)-SUMPRODUCT(--(T_ORDERS[ASSET]=$B22),--(T_ORDERS[RENT OUT DATE]&lt;=F$6),--(T_ORDERS[RETURN DATE]&gt;=F$6),T_ORDERS[QUANTITY]))),"")</f>
        <v>#ERROR!</v>
      </c>
      <c r="G22" s="61" t="str">
        <f>IFERROR(IF($B22="","",IF(I_CH_CAL=2,SUMPRODUCT(--(T_ORDERS[ASSET]=$B22),--(T_ORDERS[RENT OUT DATE]&lt;=G$6),--(T_ORDERS[RETURN DATE]&gt;=G$6),T_ORDERS[QUANTITY]),INDEX(T_ASSET['# OF ITEMS], $A22)-SUMPRODUCT(--(T_ORDERS[ASSET]=$B22),--(T_ORDERS[RENT OUT DATE]&lt;=G$6),--(T_ORDERS[RETURN DATE]&gt;=G$6),T_ORDERS[QUANTITY]))),"")</f>
        <v>#ERROR!</v>
      </c>
      <c r="H22" s="61" t="str">
        <f>IFERROR(IF($B22="","",IF(I_CH_CAL=2,SUMPRODUCT(--(T_ORDERS[ASSET]=$B22),--(T_ORDERS[RENT OUT DATE]&lt;=H$6),--(T_ORDERS[RETURN DATE]&gt;=H$6),T_ORDERS[QUANTITY]),INDEX(T_ASSET['# OF ITEMS], $A22)-SUMPRODUCT(--(T_ORDERS[ASSET]=$B22),--(T_ORDERS[RENT OUT DATE]&lt;=H$6),--(T_ORDERS[RETURN DATE]&gt;=H$6),T_ORDERS[QUANTITY]))),"")</f>
        <v>#ERROR!</v>
      </c>
      <c r="I22" s="61" t="str">
        <f>IFERROR(IF($B22="","",IF(I_CH_CAL=2,SUMPRODUCT(--(T_ORDERS[ASSET]=$B22),--(T_ORDERS[RENT OUT DATE]&lt;=I$6),--(T_ORDERS[RETURN DATE]&gt;=I$6),T_ORDERS[QUANTITY]),INDEX(T_ASSET['# OF ITEMS], $A22)-SUMPRODUCT(--(T_ORDERS[ASSET]=$B22),--(T_ORDERS[RENT OUT DATE]&lt;=I$6),--(T_ORDERS[RETURN DATE]&gt;=I$6),T_ORDERS[QUANTITY]))),"")</f>
        <v>#ERROR!</v>
      </c>
      <c r="J22" s="61" t="str">
        <f>IFERROR(IF($B22="","",IF(I_CH_CAL=2,SUMPRODUCT(--(T_ORDERS[ASSET]=$B22),--(T_ORDERS[RENT OUT DATE]&lt;=J$6),--(T_ORDERS[RETURN DATE]&gt;=J$6),T_ORDERS[QUANTITY]),INDEX(T_ASSET['# OF ITEMS], $A22)-SUMPRODUCT(--(T_ORDERS[ASSET]=$B22),--(T_ORDERS[RENT OUT DATE]&lt;=J$6),--(T_ORDERS[RETURN DATE]&gt;=J$6),T_ORDERS[QUANTITY]))),"")</f>
        <v>#ERROR!</v>
      </c>
      <c r="K22" s="61" t="str">
        <f>IFERROR(IF($B22="","",IF(I_CH_CAL=2,SUMPRODUCT(--(T_ORDERS[ASSET]=$B22),--(T_ORDERS[RENT OUT DATE]&lt;=K$6),--(T_ORDERS[RETURN DATE]&gt;=K$6),T_ORDERS[QUANTITY]),INDEX(T_ASSET['# OF ITEMS], $A22)-SUMPRODUCT(--(T_ORDERS[ASSET]=$B22),--(T_ORDERS[RENT OUT DATE]&lt;=K$6),--(T_ORDERS[RETURN DATE]&gt;=K$6),T_ORDERS[QUANTITY]))),"")</f>
        <v>#ERROR!</v>
      </c>
      <c r="L22" s="61" t="str">
        <f>IFERROR(IF($B22="","",IF(I_CH_CAL=2,SUMPRODUCT(--(T_ORDERS[ASSET]=$B22),--(T_ORDERS[RENT OUT DATE]&lt;=L$6),--(T_ORDERS[RETURN DATE]&gt;=L$6),T_ORDERS[QUANTITY]),INDEX(T_ASSET['# OF ITEMS], $A22)-SUMPRODUCT(--(T_ORDERS[ASSET]=$B22),--(T_ORDERS[RENT OUT DATE]&lt;=L$6),--(T_ORDERS[RETURN DATE]&gt;=L$6),T_ORDERS[QUANTITY]))),"")</f>
        <v>#ERROR!</v>
      </c>
      <c r="M22" s="61" t="str">
        <f>IFERROR(IF($B22="","",IF(I_CH_CAL=2,SUMPRODUCT(--(T_ORDERS[ASSET]=$B22),--(T_ORDERS[RENT OUT DATE]&lt;=M$6),--(T_ORDERS[RETURN DATE]&gt;=M$6),T_ORDERS[QUANTITY]),INDEX(T_ASSET['# OF ITEMS], $A22)-SUMPRODUCT(--(T_ORDERS[ASSET]=$B22),--(T_ORDERS[RENT OUT DATE]&lt;=M$6),--(T_ORDERS[RETURN DATE]&gt;=M$6),T_ORDERS[QUANTITY]))),"")</f>
        <v>#ERROR!</v>
      </c>
      <c r="N22" s="61" t="str">
        <f>IFERROR(IF($B22="","",IF(I_CH_CAL=2,SUMPRODUCT(--(T_ORDERS[ASSET]=$B22),--(T_ORDERS[RENT OUT DATE]&lt;=N$6),--(T_ORDERS[RETURN DATE]&gt;=N$6),T_ORDERS[QUANTITY]),INDEX(T_ASSET['# OF ITEMS], $A22)-SUMPRODUCT(--(T_ORDERS[ASSET]=$B22),--(T_ORDERS[RENT OUT DATE]&lt;=N$6),--(T_ORDERS[RETURN DATE]&gt;=N$6),T_ORDERS[QUANTITY]))),"")</f>
        <v>#ERROR!</v>
      </c>
      <c r="O22" s="61" t="str">
        <f>IFERROR(IF($B22="","",IF(I_CH_CAL=2,SUMPRODUCT(--(T_ORDERS[ASSET]=$B22),--(T_ORDERS[RENT OUT DATE]&lt;=O$6),--(T_ORDERS[RETURN DATE]&gt;=O$6),T_ORDERS[QUANTITY]),INDEX(T_ASSET['# OF ITEMS], $A22)-SUMPRODUCT(--(T_ORDERS[ASSET]=$B22),--(T_ORDERS[RENT OUT DATE]&lt;=O$6),--(T_ORDERS[RETURN DATE]&gt;=O$6),T_ORDERS[QUANTITY]))),"")</f>
        <v>#ERROR!</v>
      </c>
      <c r="P22" s="61" t="str">
        <f>IFERROR(IF($B22="","",IF(I_CH_CAL=2,SUMPRODUCT(--(T_ORDERS[ASSET]=$B22),--(T_ORDERS[RENT OUT DATE]&lt;=P$6),--(T_ORDERS[RETURN DATE]&gt;=P$6),T_ORDERS[QUANTITY]),INDEX(T_ASSET['# OF ITEMS], $A22)-SUMPRODUCT(--(T_ORDERS[ASSET]=$B22),--(T_ORDERS[RENT OUT DATE]&lt;=P$6),--(T_ORDERS[RETURN DATE]&gt;=P$6),T_ORDERS[QUANTITY]))),"")</f>
        <v>#ERROR!</v>
      </c>
      <c r="Q22" s="61" t="str">
        <f>IFERROR(IF($B22="","",IF(I_CH_CAL=2,SUMPRODUCT(--(T_ORDERS[ASSET]=$B22),--(T_ORDERS[RENT OUT DATE]&lt;=Q$6),--(T_ORDERS[RETURN DATE]&gt;=Q$6),T_ORDERS[QUANTITY]),INDEX(T_ASSET['# OF ITEMS], $A22)-SUMPRODUCT(--(T_ORDERS[ASSET]=$B22),--(T_ORDERS[RENT OUT DATE]&lt;=Q$6),--(T_ORDERS[RETURN DATE]&gt;=Q$6),T_ORDERS[QUANTITY]))),"")</f>
        <v>#ERROR!</v>
      </c>
      <c r="R22" s="61" t="str">
        <f>IFERROR(IF($B22="","",IF(I_CH_CAL=2,SUMPRODUCT(--(T_ORDERS[ASSET]=$B22),--(T_ORDERS[RENT OUT DATE]&lt;=R$6),--(T_ORDERS[RETURN DATE]&gt;=R$6),T_ORDERS[QUANTITY]),INDEX(T_ASSET['# OF ITEMS], $A22)-SUMPRODUCT(--(T_ORDERS[ASSET]=$B22),--(T_ORDERS[RENT OUT DATE]&lt;=R$6),--(T_ORDERS[RETURN DATE]&gt;=R$6),T_ORDERS[QUANTITY]))),"")</f>
        <v>#ERROR!</v>
      </c>
      <c r="S22" s="61" t="str">
        <f>IFERROR(IF($B22="","",IF(I_CH_CAL=2,SUMPRODUCT(--(T_ORDERS[ASSET]=$B22),--(T_ORDERS[RENT OUT DATE]&lt;=S$6),--(T_ORDERS[RETURN DATE]&gt;=S$6),T_ORDERS[QUANTITY]),INDEX(T_ASSET['# OF ITEMS], $A22)-SUMPRODUCT(--(T_ORDERS[ASSET]=$B22),--(T_ORDERS[RENT OUT DATE]&lt;=S$6),--(T_ORDERS[RETURN DATE]&gt;=S$6),T_ORDERS[QUANTITY]))),"")</f>
        <v>#ERROR!</v>
      </c>
      <c r="T22" s="61" t="str">
        <f>IFERROR(IF($B22="","",IF(I_CH_CAL=2,SUMPRODUCT(--(T_ORDERS[ASSET]=$B22),--(T_ORDERS[RENT OUT DATE]&lt;=T$6),--(T_ORDERS[RETURN DATE]&gt;=T$6),T_ORDERS[QUANTITY]),INDEX(T_ASSET['# OF ITEMS], $A22)-SUMPRODUCT(--(T_ORDERS[ASSET]=$B22),--(T_ORDERS[RENT OUT DATE]&lt;=T$6),--(T_ORDERS[RETURN DATE]&gt;=T$6),T_ORDERS[QUANTITY]))),"")</f>
        <v>#ERROR!</v>
      </c>
      <c r="U22" s="61" t="str">
        <f>IFERROR(IF($B22="","",IF(I_CH_CAL=2,SUMPRODUCT(--(T_ORDERS[ASSET]=$B22),--(T_ORDERS[RENT OUT DATE]&lt;=U$6),--(T_ORDERS[RETURN DATE]&gt;=U$6),T_ORDERS[QUANTITY]),INDEX(T_ASSET['# OF ITEMS], $A22)-SUMPRODUCT(--(T_ORDERS[ASSET]=$B22),--(T_ORDERS[RENT OUT DATE]&lt;=U$6),--(T_ORDERS[RETURN DATE]&gt;=U$6),T_ORDERS[QUANTITY]))),"")</f>
        <v>#ERROR!</v>
      </c>
      <c r="V22" s="61" t="str">
        <f>IFERROR(IF($B22="","",IF(I_CH_CAL=2,SUMPRODUCT(--(T_ORDERS[ASSET]=$B22),--(T_ORDERS[RENT OUT DATE]&lt;=V$6),--(T_ORDERS[RETURN DATE]&gt;=V$6),T_ORDERS[QUANTITY]),INDEX(T_ASSET['# OF ITEMS], $A22)-SUMPRODUCT(--(T_ORDERS[ASSET]=$B22),--(T_ORDERS[RENT OUT DATE]&lt;=V$6),--(T_ORDERS[RETURN DATE]&gt;=V$6),T_ORDERS[QUANTITY]))),"")</f>
        <v>#ERROR!</v>
      </c>
      <c r="W22" s="61" t="str">
        <f>IFERROR(IF($B22="","",IF(I_CH_CAL=2,SUMPRODUCT(--(T_ORDERS[ASSET]=$B22),--(T_ORDERS[RENT OUT DATE]&lt;=W$6),--(T_ORDERS[RETURN DATE]&gt;=W$6),T_ORDERS[QUANTITY]),INDEX(T_ASSET['# OF ITEMS], $A22)-SUMPRODUCT(--(T_ORDERS[ASSET]=$B22),--(T_ORDERS[RENT OUT DATE]&lt;=W$6),--(T_ORDERS[RETURN DATE]&gt;=W$6),T_ORDERS[QUANTITY]))),"")</f>
        <v>#ERROR!</v>
      </c>
      <c r="X22" s="61" t="str">
        <f>IFERROR(IF($B22="","",IF(I_CH_CAL=2,SUMPRODUCT(--(T_ORDERS[ASSET]=$B22),--(T_ORDERS[RENT OUT DATE]&lt;=X$6),--(T_ORDERS[RETURN DATE]&gt;=X$6),T_ORDERS[QUANTITY]),INDEX(T_ASSET['# OF ITEMS], $A22)-SUMPRODUCT(--(T_ORDERS[ASSET]=$B22),--(T_ORDERS[RENT OUT DATE]&lt;=X$6),--(T_ORDERS[RETURN DATE]&gt;=X$6),T_ORDERS[QUANTITY]))),"")</f>
        <v>#ERROR!</v>
      </c>
      <c r="Y22" s="61" t="str">
        <f>IFERROR(IF($B22="","",IF(I_CH_CAL=2,SUMPRODUCT(--(T_ORDERS[ASSET]=$B22),--(T_ORDERS[RENT OUT DATE]&lt;=Y$6),--(T_ORDERS[RETURN DATE]&gt;=Y$6),T_ORDERS[QUANTITY]),INDEX(T_ASSET['# OF ITEMS], $A22)-SUMPRODUCT(--(T_ORDERS[ASSET]=$B22),--(T_ORDERS[RENT OUT DATE]&lt;=Y$6),--(T_ORDERS[RETURN DATE]&gt;=Y$6),T_ORDERS[QUANTITY]))),"")</f>
        <v>#ERROR!</v>
      </c>
      <c r="Z22" s="61" t="str">
        <f>IFERROR(IF($B22="","",IF(I_CH_CAL=2,SUMPRODUCT(--(T_ORDERS[ASSET]=$B22),--(T_ORDERS[RENT OUT DATE]&lt;=Z$6),--(T_ORDERS[RETURN DATE]&gt;=Z$6),T_ORDERS[QUANTITY]),INDEX(T_ASSET['# OF ITEMS], $A22)-SUMPRODUCT(--(T_ORDERS[ASSET]=$B22),--(T_ORDERS[RENT OUT DATE]&lt;=Z$6),--(T_ORDERS[RETURN DATE]&gt;=Z$6),T_ORDERS[QUANTITY]))),"")</f>
        <v>#ERROR!</v>
      </c>
      <c r="AA22" s="61" t="str">
        <f>IFERROR(IF($B22="","",IF(I_CH_CAL=2,SUMPRODUCT(--(T_ORDERS[ASSET]=$B22),--(T_ORDERS[RENT OUT DATE]&lt;=AA$6),--(T_ORDERS[RETURN DATE]&gt;=AA$6),T_ORDERS[QUANTITY]),INDEX(T_ASSET['# OF ITEMS], $A22)-SUMPRODUCT(--(T_ORDERS[ASSET]=$B22),--(T_ORDERS[RENT OUT DATE]&lt;=AA$6),--(T_ORDERS[RETURN DATE]&gt;=AA$6),T_ORDERS[QUANTITY]))),"")</f>
        <v>#ERROR!</v>
      </c>
      <c r="AB22" s="61" t="str">
        <f>IFERROR(IF($B22="","",IF(I_CH_CAL=2,SUMPRODUCT(--(T_ORDERS[ASSET]=$B22),--(T_ORDERS[RENT OUT DATE]&lt;=AB$6),--(T_ORDERS[RETURN DATE]&gt;=AB$6),T_ORDERS[QUANTITY]),INDEX(T_ASSET['# OF ITEMS], $A22)-SUMPRODUCT(--(T_ORDERS[ASSET]=$B22),--(T_ORDERS[RENT OUT DATE]&lt;=AB$6),--(T_ORDERS[RETURN DATE]&gt;=AB$6),T_ORDERS[QUANTITY]))),"")</f>
        <v>#ERROR!</v>
      </c>
      <c r="AC22" s="61" t="str">
        <f>IFERROR(IF($B22="","",IF(I_CH_CAL=2,SUMPRODUCT(--(T_ORDERS[ASSET]=$B22),--(T_ORDERS[RENT OUT DATE]&lt;=AC$6),--(T_ORDERS[RETURN DATE]&gt;=AC$6),T_ORDERS[QUANTITY]),INDEX(T_ASSET['# OF ITEMS], $A22)-SUMPRODUCT(--(T_ORDERS[ASSET]=$B22),--(T_ORDERS[RENT OUT DATE]&lt;=AC$6),--(T_ORDERS[RETURN DATE]&gt;=AC$6),T_ORDERS[QUANTITY]))),"")</f>
        <v>#ERROR!</v>
      </c>
      <c r="AD22" s="61" t="str">
        <f>IFERROR(IF($B22="","",IF(I_CH_CAL=2,SUMPRODUCT(--(T_ORDERS[ASSET]=$B22),--(T_ORDERS[RENT OUT DATE]&lt;=AD$6),--(T_ORDERS[RETURN DATE]&gt;=AD$6),T_ORDERS[QUANTITY]),INDEX(T_ASSET['# OF ITEMS], $A22)-SUMPRODUCT(--(T_ORDERS[ASSET]=$B22),--(T_ORDERS[RENT OUT DATE]&lt;=AD$6),--(T_ORDERS[RETURN DATE]&gt;=AD$6),T_ORDERS[QUANTITY]))),"")</f>
        <v>#ERROR!</v>
      </c>
      <c r="AE22" s="61" t="str">
        <f>IFERROR(IF($B22="","",IF(I_CH_CAL=2,SUMPRODUCT(--(T_ORDERS[ASSET]=$B22),--(T_ORDERS[RENT OUT DATE]&lt;=AE$6),--(T_ORDERS[RETURN DATE]&gt;=AE$6),T_ORDERS[QUANTITY]),INDEX(T_ASSET['# OF ITEMS], $A22)-SUMPRODUCT(--(T_ORDERS[ASSET]=$B22),--(T_ORDERS[RENT OUT DATE]&lt;=AE$6),--(T_ORDERS[RETURN DATE]&gt;=AE$6),T_ORDERS[QUANTITY]))),"")</f>
        <v>#ERROR!</v>
      </c>
      <c r="AF22" s="61" t="str">
        <f>IFERROR(IF($B22="","",IF(I_CH_CAL=2,SUMPRODUCT(--(T_ORDERS[ASSET]=$B22),--(T_ORDERS[RENT OUT DATE]&lt;=AF$6),--(T_ORDERS[RETURN DATE]&gt;=AF$6),T_ORDERS[QUANTITY]),INDEX(T_ASSET['# OF ITEMS], $A22)-SUMPRODUCT(--(T_ORDERS[ASSET]=$B22),--(T_ORDERS[RENT OUT DATE]&lt;=AF$6),--(T_ORDERS[RETURN DATE]&gt;=AF$6),T_ORDERS[QUANTITY]))),"")</f>
        <v>#ERROR!</v>
      </c>
      <c r="AG22" s="61" t="str">
        <f>IFERROR(IF($B22="","",IF(I_CH_CAL=2,SUMPRODUCT(--(T_ORDERS[ASSET]=$B22),--(T_ORDERS[RENT OUT DATE]&lt;=AG$6),--(T_ORDERS[RETURN DATE]&gt;=AG$6),T_ORDERS[QUANTITY]),INDEX(T_ASSET['# OF ITEMS], $A22)-SUMPRODUCT(--(T_ORDERS[ASSET]=$B22),--(T_ORDERS[RENT OUT DATE]&lt;=AG$6),--(T_ORDERS[RETURN DATE]&gt;=AG$6),T_ORDERS[QUANTITY]))),"")</f>
        <v>#ERROR!</v>
      </c>
    </row>
    <row r="23" ht="15.75" customHeight="1">
      <c r="A23" s="58">
        <f t="shared" si="3"/>
        <v>16</v>
      </c>
      <c r="B23" s="58" t="str">
        <f t="shared" si="4"/>
        <v/>
      </c>
      <c r="C23" s="61" t="str">
        <f>IFERROR(IF($B23="","",IF(I_CH_CAL=2,SUMPRODUCT(--(T_ORDERS[ASSET]=$B23),--(T_ORDERS[RENT OUT DATE]&lt;=C$6),--(T_ORDERS[RETURN DATE]&gt;=C$6),T_ORDERS[QUANTITY]),INDEX(T_ASSET['# OF ITEMS], $A23)-SUMPRODUCT(--(T_ORDERS[ASSET]=$B23),--(T_ORDERS[RENT OUT DATE]&lt;=C$6),--(T_ORDERS[RETURN DATE]&gt;=C$6),T_ORDERS[QUANTITY]))),"")</f>
        <v>#ERROR!</v>
      </c>
      <c r="D23" s="61" t="str">
        <f>IFERROR(IF($B23="","",IF(I_CH_CAL=2,SUMPRODUCT(--(T_ORDERS[ASSET]=$B23),--(T_ORDERS[RENT OUT DATE]&lt;=D$6),--(T_ORDERS[RETURN DATE]&gt;=D$6),T_ORDERS[QUANTITY]),INDEX(T_ASSET['# OF ITEMS], $A23)-SUMPRODUCT(--(T_ORDERS[ASSET]=$B23),--(T_ORDERS[RENT OUT DATE]&lt;=D$6),--(T_ORDERS[RETURN DATE]&gt;=D$6),T_ORDERS[QUANTITY]))),"")</f>
        <v>#ERROR!</v>
      </c>
      <c r="E23" s="61" t="str">
        <f>IFERROR(IF($B23="","",IF(I_CH_CAL=2,SUMPRODUCT(--(T_ORDERS[ASSET]=$B23),--(T_ORDERS[RENT OUT DATE]&lt;=E$6),--(T_ORDERS[RETURN DATE]&gt;=E$6),T_ORDERS[QUANTITY]),INDEX(T_ASSET['# OF ITEMS], $A23)-SUMPRODUCT(--(T_ORDERS[ASSET]=$B23),--(T_ORDERS[RENT OUT DATE]&lt;=E$6),--(T_ORDERS[RETURN DATE]&gt;=E$6),T_ORDERS[QUANTITY]))),"")</f>
        <v>#ERROR!</v>
      </c>
      <c r="F23" s="61" t="str">
        <f>IFERROR(IF($B23="","",IF(I_CH_CAL=2,SUMPRODUCT(--(T_ORDERS[ASSET]=$B23),--(T_ORDERS[RENT OUT DATE]&lt;=F$6),--(T_ORDERS[RETURN DATE]&gt;=F$6),T_ORDERS[QUANTITY]),INDEX(T_ASSET['# OF ITEMS], $A23)-SUMPRODUCT(--(T_ORDERS[ASSET]=$B23),--(T_ORDERS[RENT OUT DATE]&lt;=F$6),--(T_ORDERS[RETURN DATE]&gt;=F$6),T_ORDERS[QUANTITY]))),"")</f>
        <v>#ERROR!</v>
      </c>
      <c r="G23" s="61" t="str">
        <f>IFERROR(IF($B23="","",IF(I_CH_CAL=2,SUMPRODUCT(--(T_ORDERS[ASSET]=$B23),--(T_ORDERS[RENT OUT DATE]&lt;=G$6),--(T_ORDERS[RETURN DATE]&gt;=G$6),T_ORDERS[QUANTITY]),INDEX(T_ASSET['# OF ITEMS], $A23)-SUMPRODUCT(--(T_ORDERS[ASSET]=$B23),--(T_ORDERS[RENT OUT DATE]&lt;=G$6),--(T_ORDERS[RETURN DATE]&gt;=G$6),T_ORDERS[QUANTITY]))),"")</f>
        <v>#ERROR!</v>
      </c>
      <c r="H23" s="61" t="str">
        <f>IFERROR(IF($B23="","",IF(I_CH_CAL=2,SUMPRODUCT(--(T_ORDERS[ASSET]=$B23),--(T_ORDERS[RENT OUT DATE]&lt;=H$6),--(T_ORDERS[RETURN DATE]&gt;=H$6),T_ORDERS[QUANTITY]),INDEX(T_ASSET['# OF ITEMS], $A23)-SUMPRODUCT(--(T_ORDERS[ASSET]=$B23),--(T_ORDERS[RENT OUT DATE]&lt;=H$6),--(T_ORDERS[RETURN DATE]&gt;=H$6),T_ORDERS[QUANTITY]))),"")</f>
        <v>#ERROR!</v>
      </c>
      <c r="I23" s="61" t="str">
        <f>IFERROR(IF($B23="","",IF(I_CH_CAL=2,SUMPRODUCT(--(T_ORDERS[ASSET]=$B23),--(T_ORDERS[RENT OUT DATE]&lt;=I$6),--(T_ORDERS[RETURN DATE]&gt;=I$6),T_ORDERS[QUANTITY]),INDEX(T_ASSET['# OF ITEMS], $A23)-SUMPRODUCT(--(T_ORDERS[ASSET]=$B23),--(T_ORDERS[RENT OUT DATE]&lt;=I$6),--(T_ORDERS[RETURN DATE]&gt;=I$6),T_ORDERS[QUANTITY]))),"")</f>
        <v>#ERROR!</v>
      </c>
      <c r="J23" s="61" t="str">
        <f>IFERROR(IF($B23="","",IF(I_CH_CAL=2,SUMPRODUCT(--(T_ORDERS[ASSET]=$B23),--(T_ORDERS[RENT OUT DATE]&lt;=J$6),--(T_ORDERS[RETURN DATE]&gt;=J$6),T_ORDERS[QUANTITY]),INDEX(T_ASSET['# OF ITEMS], $A23)-SUMPRODUCT(--(T_ORDERS[ASSET]=$B23),--(T_ORDERS[RENT OUT DATE]&lt;=J$6),--(T_ORDERS[RETURN DATE]&gt;=J$6),T_ORDERS[QUANTITY]))),"")</f>
        <v>#ERROR!</v>
      </c>
      <c r="K23" s="61" t="str">
        <f>IFERROR(IF($B23="","",IF(I_CH_CAL=2,SUMPRODUCT(--(T_ORDERS[ASSET]=$B23),--(T_ORDERS[RENT OUT DATE]&lt;=K$6),--(T_ORDERS[RETURN DATE]&gt;=K$6),T_ORDERS[QUANTITY]),INDEX(T_ASSET['# OF ITEMS], $A23)-SUMPRODUCT(--(T_ORDERS[ASSET]=$B23),--(T_ORDERS[RENT OUT DATE]&lt;=K$6),--(T_ORDERS[RETURN DATE]&gt;=K$6),T_ORDERS[QUANTITY]))),"")</f>
        <v>#ERROR!</v>
      </c>
      <c r="L23" s="61" t="str">
        <f>IFERROR(IF($B23="","",IF(I_CH_CAL=2,SUMPRODUCT(--(T_ORDERS[ASSET]=$B23),--(T_ORDERS[RENT OUT DATE]&lt;=L$6),--(T_ORDERS[RETURN DATE]&gt;=L$6),T_ORDERS[QUANTITY]),INDEX(T_ASSET['# OF ITEMS], $A23)-SUMPRODUCT(--(T_ORDERS[ASSET]=$B23),--(T_ORDERS[RENT OUT DATE]&lt;=L$6),--(T_ORDERS[RETURN DATE]&gt;=L$6),T_ORDERS[QUANTITY]))),"")</f>
        <v>#ERROR!</v>
      </c>
      <c r="M23" s="61" t="str">
        <f>IFERROR(IF($B23="","",IF(I_CH_CAL=2,SUMPRODUCT(--(T_ORDERS[ASSET]=$B23),--(T_ORDERS[RENT OUT DATE]&lt;=M$6),--(T_ORDERS[RETURN DATE]&gt;=M$6),T_ORDERS[QUANTITY]),INDEX(T_ASSET['# OF ITEMS], $A23)-SUMPRODUCT(--(T_ORDERS[ASSET]=$B23),--(T_ORDERS[RENT OUT DATE]&lt;=M$6),--(T_ORDERS[RETURN DATE]&gt;=M$6),T_ORDERS[QUANTITY]))),"")</f>
        <v>#ERROR!</v>
      </c>
      <c r="N23" s="61" t="str">
        <f>IFERROR(IF($B23="","",IF(I_CH_CAL=2,SUMPRODUCT(--(T_ORDERS[ASSET]=$B23),--(T_ORDERS[RENT OUT DATE]&lt;=N$6),--(T_ORDERS[RETURN DATE]&gt;=N$6),T_ORDERS[QUANTITY]),INDEX(T_ASSET['# OF ITEMS], $A23)-SUMPRODUCT(--(T_ORDERS[ASSET]=$B23),--(T_ORDERS[RENT OUT DATE]&lt;=N$6),--(T_ORDERS[RETURN DATE]&gt;=N$6),T_ORDERS[QUANTITY]))),"")</f>
        <v>#ERROR!</v>
      </c>
      <c r="O23" s="61" t="str">
        <f>IFERROR(IF($B23="","",IF(I_CH_CAL=2,SUMPRODUCT(--(T_ORDERS[ASSET]=$B23),--(T_ORDERS[RENT OUT DATE]&lt;=O$6),--(T_ORDERS[RETURN DATE]&gt;=O$6),T_ORDERS[QUANTITY]),INDEX(T_ASSET['# OF ITEMS], $A23)-SUMPRODUCT(--(T_ORDERS[ASSET]=$B23),--(T_ORDERS[RENT OUT DATE]&lt;=O$6),--(T_ORDERS[RETURN DATE]&gt;=O$6),T_ORDERS[QUANTITY]))),"")</f>
        <v>#ERROR!</v>
      </c>
      <c r="P23" s="61" t="str">
        <f>IFERROR(IF($B23="","",IF(I_CH_CAL=2,SUMPRODUCT(--(T_ORDERS[ASSET]=$B23),--(T_ORDERS[RENT OUT DATE]&lt;=P$6),--(T_ORDERS[RETURN DATE]&gt;=P$6),T_ORDERS[QUANTITY]),INDEX(T_ASSET['# OF ITEMS], $A23)-SUMPRODUCT(--(T_ORDERS[ASSET]=$B23),--(T_ORDERS[RENT OUT DATE]&lt;=P$6),--(T_ORDERS[RETURN DATE]&gt;=P$6),T_ORDERS[QUANTITY]))),"")</f>
        <v>#ERROR!</v>
      </c>
      <c r="Q23" s="61" t="str">
        <f>IFERROR(IF($B23="","",IF(I_CH_CAL=2,SUMPRODUCT(--(T_ORDERS[ASSET]=$B23),--(T_ORDERS[RENT OUT DATE]&lt;=Q$6),--(T_ORDERS[RETURN DATE]&gt;=Q$6),T_ORDERS[QUANTITY]),INDEX(T_ASSET['# OF ITEMS], $A23)-SUMPRODUCT(--(T_ORDERS[ASSET]=$B23),--(T_ORDERS[RENT OUT DATE]&lt;=Q$6),--(T_ORDERS[RETURN DATE]&gt;=Q$6),T_ORDERS[QUANTITY]))),"")</f>
        <v>#ERROR!</v>
      </c>
      <c r="R23" s="61" t="str">
        <f>IFERROR(IF($B23="","",IF(I_CH_CAL=2,SUMPRODUCT(--(T_ORDERS[ASSET]=$B23),--(T_ORDERS[RENT OUT DATE]&lt;=R$6),--(T_ORDERS[RETURN DATE]&gt;=R$6),T_ORDERS[QUANTITY]),INDEX(T_ASSET['# OF ITEMS], $A23)-SUMPRODUCT(--(T_ORDERS[ASSET]=$B23),--(T_ORDERS[RENT OUT DATE]&lt;=R$6),--(T_ORDERS[RETURN DATE]&gt;=R$6),T_ORDERS[QUANTITY]))),"")</f>
        <v>#ERROR!</v>
      </c>
      <c r="S23" s="61" t="str">
        <f>IFERROR(IF($B23="","",IF(I_CH_CAL=2,SUMPRODUCT(--(T_ORDERS[ASSET]=$B23),--(T_ORDERS[RENT OUT DATE]&lt;=S$6),--(T_ORDERS[RETURN DATE]&gt;=S$6),T_ORDERS[QUANTITY]),INDEX(T_ASSET['# OF ITEMS], $A23)-SUMPRODUCT(--(T_ORDERS[ASSET]=$B23),--(T_ORDERS[RENT OUT DATE]&lt;=S$6),--(T_ORDERS[RETURN DATE]&gt;=S$6),T_ORDERS[QUANTITY]))),"")</f>
        <v>#ERROR!</v>
      </c>
      <c r="T23" s="61" t="str">
        <f>IFERROR(IF($B23="","",IF(I_CH_CAL=2,SUMPRODUCT(--(T_ORDERS[ASSET]=$B23),--(T_ORDERS[RENT OUT DATE]&lt;=T$6),--(T_ORDERS[RETURN DATE]&gt;=T$6),T_ORDERS[QUANTITY]),INDEX(T_ASSET['# OF ITEMS], $A23)-SUMPRODUCT(--(T_ORDERS[ASSET]=$B23),--(T_ORDERS[RENT OUT DATE]&lt;=T$6),--(T_ORDERS[RETURN DATE]&gt;=T$6),T_ORDERS[QUANTITY]))),"")</f>
        <v>#ERROR!</v>
      </c>
      <c r="U23" s="61" t="str">
        <f>IFERROR(IF($B23="","",IF(I_CH_CAL=2,SUMPRODUCT(--(T_ORDERS[ASSET]=$B23),--(T_ORDERS[RENT OUT DATE]&lt;=U$6),--(T_ORDERS[RETURN DATE]&gt;=U$6),T_ORDERS[QUANTITY]),INDEX(T_ASSET['# OF ITEMS], $A23)-SUMPRODUCT(--(T_ORDERS[ASSET]=$B23),--(T_ORDERS[RENT OUT DATE]&lt;=U$6),--(T_ORDERS[RETURN DATE]&gt;=U$6),T_ORDERS[QUANTITY]))),"")</f>
        <v>#ERROR!</v>
      </c>
      <c r="V23" s="61" t="str">
        <f>IFERROR(IF($B23="","",IF(I_CH_CAL=2,SUMPRODUCT(--(T_ORDERS[ASSET]=$B23),--(T_ORDERS[RENT OUT DATE]&lt;=V$6),--(T_ORDERS[RETURN DATE]&gt;=V$6),T_ORDERS[QUANTITY]),INDEX(T_ASSET['# OF ITEMS], $A23)-SUMPRODUCT(--(T_ORDERS[ASSET]=$B23),--(T_ORDERS[RENT OUT DATE]&lt;=V$6),--(T_ORDERS[RETURN DATE]&gt;=V$6),T_ORDERS[QUANTITY]))),"")</f>
        <v>#ERROR!</v>
      </c>
      <c r="W23" s="61" t="str">
        <f>IFERROR(IF($B23="","",IF(I_CH_CAL=2,SUMPRODUCT(--(T_ORDERS[ASSET]=$B23),--(T_ORDERS[RENT OUT DATE]&lt;=W$6),--(T_ORDERS[RETURN DATE]&gt;=W$6),T_ORDERS[QUANTITY]),INDEX(T_ASSET['# OF ITEMS], $A23)-SUMPRODUCT(--(T_ORDERS[ASSET]=$B23),--(T_ORDERS[RENT OUT DATE]&lt;=W$6),--(T_ORDERS[RETURN DATE]&gt;=W$6),T_ORDERS[QUANTITY]))),"")</f>
        <v>#ERROR!</v>
      </c>
      <c r="X23" s="61" t="str">
        <f>IFERROR(IF($B23="","",IF(I_CH_CAL=2,SUMPRODUCT(--(T_ORDERS[ASSET]=$B23),--(T_ORDERS[RENT OUT DATE]&lt;=X$6),--(T_ORDERS[RETURN DATE]&gt;=X$6),T_ORDERS[QUANTITY]),INDEX(T_ASSET['# OF ITEMS], $A23)-SUMPRODUCT(--(T_ORDERS[ASSET]=$B23),--(T_ORDERS[RENT OUT DATE]&lt;=X$6),--(T_ORDERS[RETURN DATE]&gt;=X$6),T_ORDERS[QUANTITY]))),"")</f>
        <v>#ERROR!</v>
      </c>
      <c r="Y23" s="61" t="str">
        <f>IFERROR(IF($B23="","",IF(I_CH_CAL=2,SUMPRODUCT(--(T_ORDERS[ASSET]=$B23),--(T_ORDERS[RENT OUT DATE]&lt;=Y$6),--(T_ORDERS[RETURN DATE]&gt;=Y$6),T_ORDERS[QUANTITY]),INDEX(T_ASSET['# OF ITEMS], $A23)-SUMPRODUCT(--(T_ORDERS[ASSET]=$B23),--(T_ORDERS[RENT OUT DATE]&lt;=Y$6),--(T_ORDERS[RETURN DATE]&gt;=Y$6),T_ORDERS[QUANTITY]))),"")</f>
        <v>#ERROR!</v>
      </c>
      <c r="Z23" s="61" t="str">
        <f>IFERROR(IF($B23="","",IF(I_CH_CAL=2,SUMPRODUCT(--(T_ORDERS[ASSET]=$B23),--(T_ORDERS[RENT OUT DATE]&lt;=Z$6),--(T_ORDERS[RETURN DATE]&gt;=Z$6),T_ORDERS[QUANTITY]),INDEX(T_ASSET['# OF ITEMS], $A23)-SUMPRODUCT(--(T_ORDERS[ASSET]=$B23),--(T_ORDERS[RENT OUT DATE]&lt;=Z$6),--(T_ORDERS[RETURN DATE]&gt;=Z$6),T_ORDERS[QUANTITY]))),"")</f>
        <v>#ERROR!</v>
      </c>
      <c r="AA23" s="61" t="str">
        <f>IFERROR(IF($B23="","",IF(I_CH_CAL=2,SUMPRODUCT(--(T_ORDERS[ASSET]=$B23),--(T_ORDERS[RENT OUT DATE]&lt;=AA$6),--(T_ORDERS[RETURN DATE]&gt;=AA$6),T_ORDERS[QUANTITY]),INDEX(T_ASSET['# OF ITEMS], $A23)-SUMPRODUCT(--(T_ORDERS[ASSET]=$B23),--(T_ORDERS[RENT OUT DATE]&lt;=AA$6),--(T_ORDERS[RETURN DATE]&gt;=AA$6),T_ORDERS[QUANTITY]))),"")</f>
        <v>#ERROR!</v>
      </c>
      <c r="AB23" s="61" t="str">
        <f>IFERROR(IF($B23="","",IF(I_CH_CAL=2,SUMPRODUCT(--(T_ORDERS[ASSET]=$B23),--(T_ORDERS[RENT OUT DATE]&lt;=AB$6),--(T_ORDERS[RETURN DATE]&gt;=AB$6),T_ORDERS[QUANTITY]),INDEX(T_ASSET['# OF ITEMS], $A23)-SUMPRODUCT(--(T_ORDERS[ASSET]=$B23),--(T_ORDERS[RENT OUT DATE]&lt;=AB$6),--(T_ORDERS[RETURN DATE]&gt;=AB$6),T_ORDERS[QUANTITY]))),"")</f>
        <v>#ERROR!</v>
      </c>
      <c r="AC23" s="61" t="str">
        <f>IFERROR(IF($B23="","",IF(I_CH_CAL=2,SUMPRODUCT(--(T_ORDERS[ASSET]=$B23),--(T_ORDERS[RENT OUT DATE]&lt;=AC$6),--(T_ORDERS[RETURN DATE]&gt;=AC$6),T_ORDERS[QUANTITY]),INDEX(T_ASSET['# OF ITEMS], $A23)-SUMPRODUCT(--(T_ORDERS[ASSET]=$B23),--(T_ORDERS[RENT OUT DATE]&lt;=AC$6),--(T_ORDERS[RETURN DATE]&gt;=AC$6),T_ORDERS[QUANTITY]))),"")</f>
        <v>#ERROR!</v>
      </c>
      <c r="AD23" s="61" t="str">
        <f>IFERROR(IF($B23="","",IF(I_CH_CAL=2,SUMPRODUCT(--(T_ORDERS[ASSET]=$B23),--(T_ORDERS[RENT OUT DATE]&lt;=AD$6),--(T_ORDERS[RETURN DATE]&gt;=AD$6),T_ORDERS[QUANTITY]),INDEX(T_ASSET['# OF ITEMS], $A23)-SUMPRODUCT(--(T_ORDERS[ASSET]=$B23),--(T_ORDERS[RENT OUT DATE]&lt;=AD$6),--(T_ORDERS[RETURN DATE]&gt;=AD$6),T_ORDERS[QUANTITY]))),"")</f>
        <v>#ERROR!</v>
      </c>
      <c r="AE23" s="61" t="str">
        <f>IFERROR(IF($B23="","",IF(I_CH_CAL=2,SUMPRODUCT(--(T_ORDERS[ASSET]=$B23),--(T_ORDERS[RENT OUT DATE]&lt;=AE$6),--(T_ORDERS[RETURN DATE]&gt;=AE$6),T_ORDERS[QUANTITY]),INDEX(T_ASSET['# OF ITEMS], $A23)-SUMPRODUCT(--(T_ORDERS[ASSET]=$B23),--(T_ORDERS[RENT OUT DATE]&lt;=AE$6),--(T_ORDERS[RETURN DATE]&gt;=AE$6),T_ORDERS[QUANTITY]))),"")</f>
        <v>#ERROR!</v>
      </c>
      <c r="AF23" s="61" t="str">
        <f>IFERROR(IF($B23="","",IF(I_CH_CAL=2,SUMPRODUCT(--(T_ORDERS[ASSET]=$B23),--(T_ORDERS[RENT OUT DATE]&lt;=AF$6),--(T_ORDERS[RETURN DATE]&gt;=AF$6),T_ORDERS[QUANTITY]),INDEX(T_ASSET['# OF ITEMS], $A23)-SUMPRODUCT(--(T_ORDERS[ASSET]=$B23),--(T_ORDERS[RENT OUT DATE]&lt;=AF$6),--(T_ORDERS[RETURN DATE]&gt;=AF$6),T_ORDERS[QUANTITY]))),"")</f>
        <v>#ERROR!</v>
      </c>
      <c r="AG23" s="61" t="str">
        <f>IFERROR(IF($B23="","",IF(I_CH_CAL=2,SUMPRODUCT(--(T_ORDERS[ASSET]=$B23),--(T_ORDERS[RENT OUT DATE]&lt;=AG$6),--(T_ORDERS[RETURN DATE]&gt;=AG$6),T_ORDERS[QUANTITY]),INDEX(T_ASSET['# OF ITEMS], $A23)-SUMPRODUCT(--(T_ORDERS[ASSET]=$B23),--(T_ORDERS[RENT OUT DATE]&lt;=AG$6),--(T_ORDERS[RETURN DATE]&gt;=AG$6),T_ORDERS[QUANTITY]))),"")</f>
        <v>#ERROR!</v>
      </c>
    </row>
    <row r="24" ht="15.75" customHeight="1">
      <c r="A24" s="58">
        <f t="shared" si="3"/>
        <v>17</v>
      </c>
      <c r="B24" s="58" t="str">
        <f t="shared" si="4"/>
        <v/>
      </c>
      <c r="C24" s="61" t="str">
        <f>IFERROR(IF($B24="","",IF(I_CH_CAL=2,SUMPRODUCT(--(T_ORDERS[ASSET]=$B24),--(T_ORDERS[RENT OUT DATE]&lt;=C$6),--(T_ORDERS[RETURN DATE]&gt;=C$6),T_ORDERS[QUANTITY]),INDEX(T_ASSET['# OF ITEMS], $A24)-SUMPRODUCT(--(T_ORDERS[ASSET]=$B24),--(T_ORDERS[RENT OUT DATE]&lt;=C$6),--(T_ORDERS[RETURN DATE]&gt;=C$6),T_ORDERS[QUANTITY]))),"")</f>
        <v>#ERROR!</v>
      </c>
      <c r="D24" s="61" t="str">
        <f>IFERROR(IF($B24="","",IF(I_CH_CAL=2,SUMPRODUCT(--(T_ORDERS[ASSET]=$B24),--(T_ORDERS[RENT OUT DATE]&lt;=D$6),--(T_ORDERS[RETURN DATE]&gt;=D$6),T_ORDERS[QUANTITY]),INDEX(T_ASSET['# OF ITEMS], $A24)-SUMPRODUCT(--(T_ORDERS[ASSET]=$B24),--(T_ORDERS[RENT OUT DATE]&lt;=D$6),--(T_ORDERS[RETURN DATE]&gt;=D$6),T_ORDERS[QUANTITY]))),"")</f>
        <v>#ERROR!</v>
      </c>
      <c r="E24" s="61" t="str">
        <f>IFERROR(IF($B24="","",IF(I_CH_CAL=2,SUMPRODUCT(--(T_ORDERS[ASSET]=$B24),--(T_ORDERS[RENT OUT DATE]&lt;=E$6),--(T_ORDERS[RETURN DATE]&gt;=E$6),T_ORDERS[QUANTITY]),INDEX(T_ASSET['# OF ITEMS], $A24)-SUMPRODUCT(--(T_ORDERS[ASSET]=$B24),--(T_ORDERS[RENT OUT DATE]&lt;=E$6),--(T_ORDERS[RETURN DATE]&gt;=E$6),T_ORDERS[QUANTITY]))),"")</f>
        <v>#ERROR!</v>
      </c>
      <c r="F24" s="61" t="str">
        <f>IFERROR(IF($B24="","",IF(I_CH_CAL=2,SUMPRODUCT(--(T_ORDERS[ASSET]=$B24),--(T_ORDERS[RENT OUT DATE]&lt;=F$6),--(T_ORDERS[RETURN DATE]&gt;=F$6),T_ORDERS[QUANTITY]),INDEX(T_ASSET['# OF ITEMS], $A24)-SUMPRODUCT(--(T_ORDERS[ASSET]=$B24),--(T_ORDERS[RENT OUT DATE]&lt;=F$6),--(T_ORDERS[RETURN DATE]&gt;=F$6),T_ORDERS[QUANTITY]))),"")</f>
        <v>#ERROR!</v>
      </c>
      <c r="G24" s="61" t="str">
        <f>IFERROR(IF($B24="","",IF(I_CH_CAL=2,SUMPRODUCT(--(T_ORDERS[ASSET]=$B24),--(T_ORDERS[RENT OUT DATE]&lt;=G$6),--(T_ORDERS[RETURN DATE]&gt;=G$6),T_ORDERS[QUANTITY]),INDEX(T_ASSET['# OF ITEMS], $A24)-SUMPRODUCT(--(T_ORDERS[ASSET]=$B24),--(T_ORDERS[RENT OUT DATE]&lt;=G$6),--(T_ORDERS[RETURN DATE]&gt;=G$6),T_ORDERS[QUANTITY]))),"")</f>
        <v>#ERROR!</v>
      </c>
      <c r="H24" s="61" t="str">
        <f>IFERROR(IF($B24="","",IF(I_CH_CAL=2,SUMPRODUCT(--(T_ORDERS[ASSET]=$B24),--(T_ORDERS[RENT OUT DATE]&lt;=H$6),--(T_ORDERS[RETURN DATE]&gt;=H$6),T_ORDERS[QUANTITY]),INDEX(T_ASSET['# OF ITEMS], $A24)-SUMPRODUCT(--(T_ORDERS[ASSET]=$B24),--(T_ORDERS[RENT OUT DATE]&lt;=H$6),--(T_ORDERS[RETURN DATE]&gt;=H$6),T_ORDERS[QUANTITY]))),"")</f>
        <v>#ERROR!</v>
      </c>
      <c r="I24" s="61" t="str">
        <f>IFERROR(IF($B24="","",IF(I_CH_CAL=2,SUMPRODUCT(--(T_ORDERS[ASSET]=$B24),--(T_ORDERS[RENT OUT DATE]&lt;=I$6),--(T_ORDERS[RETURN DATE]&gt;=I$6),T_ORDERS[QUANTITY]),INDEX(T_ASSET['# OF ITEMS], $A24)-SUMPRODUCT(--(T_ORDERS[ASSET]=$B24),--(T_ORDERS[RENT OUT DATE]&lt;=I$6),--(T_ORDERS[RETURN DATE]&gt;=I$6),T_ORDERS[QUANTITY]))),"")</f>
        <v>#ERROR!</v>
      </c>
      <c r="J24" s="61" t="str">
        <f>IFERROR(IF($B24="","",IF(I_CH_CAL=2,SUMPRODUCT(--(T_ORDERS[ASSET]=$B24),--(T_ORDERS[RENT OUT DATE]&lt;=J$6),--(T_ORDERS[RETURN DATE]&gt;=J$6),T_ORDERS[QUANTITY]),INDEX(T_ASSET['# OF ITEMS], $A24)-SUMPRODUCT(--(T_ORDERS[ASSET]=$B24),--(T_ORDERS[RENT OUT DATE]&lt;=J$6),--(T_ORDERS[RETURN DATE]&gt;=J$6),T_ORDERS[QUANTITY]))),"")</f>
        <v>#ERROR!</v>
      </c>
      <c r="K24" s="61" t="str">
        <f>IFERROR(IF($B24="","",IF(I_CH_CAL=2,SUMPRODUCT(--(T_ORDERS[ASSET]=$B24),--(T_ORDERS[RENT OUT DATE]&lt;=K$6),--(T_ORDERS[RETURN DATE]&gt;=K$6),T_ORDERS[QUANTITY]),INDEX(T_ASSET['# OF ITEMS], $A24)-SUMPRODUCT(--(T_ORDERS[ASSET]=$B24),--(T_ORDERS[RENT OUT DATE]&lt;=K$6),--(T_ORDERS[RETURN DATE]&gt;=K$6),T_ORDERS[QUANTITY]))),"")</f>
        <v>#ERROR!</v>
      </c>
      <c r="L24" s="61" t="str">
        <f>IFERROR(IF($B24="","",IF(I_CH_CAL=2,SUMPRODUCT(--(T_ORDERS[ASSET]=$B24),--(T_ORDERS[RENT OUT DATE]&lt;=L$6),--(T_ORDERS[RETURN DATE]&gt;=L$6),T_ORDERS[QUANTITY]),INDEX(T_ASSET['# OF ITEMS], $A24)-SUMPRODUCT(--(T_ORDERS[ASSET]=$B24),--(T_ORDERS[RENT OUT DATE]&lt;=L$6),--(T_ORDERS[RETURN DATE]&gt;=L$6),T_ORDERS[QUANTITY]))),"")</f>
        <v>#ERROR!</v>
      </c>
      <c r="M24" s="61" t="str">
        <f>IFERROR(IF($B24="","",IF(I_CH_CAL=2,SUMPRODUCT(--(T_ORDERS[ASSET]=$B24),--(T_ORDERS[RENT OUT DATE]&lt;=M$6),--(T_ORDERS[RETURN DATE]&gt;=M$6),T_ORDERS[QUANTITY]),INDEX(T_ASSET['# OF ITEMS], $A24)-SUMPRODUCT(--(T_ORDERS[ASSET]=$B24),--(T_ORDERS[RENT OUT DATE]&lt;=M$6),--(T_ORDERS[RETURN DATE]&gt;=M$6),T_ORDERS[QUANTITY]))),"")</f>
        <v>#ERROR!</v>
      </c>
      <c r="N24" s="61" t="str">
        <f>IFERROR(IF($B24="","",IF(I_CH_CAL=2,SUMPRODUCT(--(T_ORDERS[ASSET]=$B24),--(T_ORDERS[RENT OUT DATE]&lt;=N$6),--(T_ORDERS[RETURN DATE]&gt;=N$6),T_ORDERS[QUANTITY]),INDEX(T_ASSET['# OF ITEMS], $A24)-SUMPRODUCT(--(T_ORDERS[ASSET]=$B24),--(T_ORDERS[RENT OUT DATE]&lt;=N$6),--(T_ORDERS[RETURN DATE]&gt;=N$6),T_ORDERS[QUANTITY]))),"")</f>
        <v>#ERROR!</v>
      </c>
      <c r="O24" s="61" t="str">
        <f>IFERROR(IF($B24="","",IF(I_CH_CAL=2,SUMPRODUCT(--(T_ORDERS[ASSET]=$B24),--(T_ORDERS[RENT OUT DATE]&lt;=O$6),--(T_ORDERS[RETURN DATE]&gt;=O$6),T_ORDERS[QUANTITY]),INDEX(T_ASSET['# OF ITEMS], $A24)-SUMPRODUCT(--(T_ORDERS[ASSET]=$B24),--(T_ORDERS[RENT OUT DATE]&lt;=O$6),--(T_ORDERS[RETURN DATE]&gt;=O$6),T_ORDERS[QUANTITY]))),"")</f>
        <v>#ERROR!</v>
      </c>
      <c r="P24" s="61" t="str">
        <f>IFERROR(IF($B24="","",IF(I_CH_CAL=2,SUMPRODUCT(--(T_ORDERS[ASSET]=$B24),--(T_ORDERS[RENT OUT DATE]&lt;=P$6),--(T_ORDERS[RETURN DATE]&gt;=P$6),T_ORDERS[QUANTITY]),INDEX(T_ASSET['# OF ITEMS], $A24)-SUMPRODUCT(--(T_ORDERS[ASSET]=$B24),--(T_ORDERS[RENT OUT DATE]&lt;=P$6),--(T_ORDERS[RETURN DATE]&gt;=P$6),T_ORDERS[QUANTITY]))),"")</f>
        <v>#ERROR!</v>
      </c>
      <c r="Q24" s="61" t="str">
        <f>IFERROR(IF($B24="","",IF(I_CH_CAL=2,SUMPRODUCT(--(T_ORDERS[ASSET]=$B24),--(T_ORDERS[RENT OUT DATE]&lt;=Q$6),--(T_ORDERS[RETURN DATE]&gt;=Q$6),T_ORDERS[QUANTITY]),INDEX(T_ASSET['# OF ITEMS], $A24)-SUMPRODUCT(--(T_ORDERS[ASSET]=$B24),--(T_ORDERS[RENT OUT DATE]&lt;=Q$6),--(T_ORDERS[RETURN DATE]&gt;=Q$6),T_ORDERS[QUANTITY]))),"")</f>
        <v>#ERROR!</v>
      </c>
      <c r="R24" s="61" t="str">
        <f>IFERROR(IF($B24="","",IF(I_CH_CAL=2,SUMPRODUCT(--(T_ORDERS[ASSET]=$B24),--(T_ORDERS[RENT OUT DATE]&lt;=R$6),--(T_ORDERS[RETURN DATE]&gt;=R$6),T_ORDERS[QUANTITY]),INDEX(T_ASSET['# OF ITEMS], $A24)-SUMPRODUCT(--(T_ORDERS[ASSET]=$B24),--(T_ORDERS[RENT OUT DATE]&lt;=R$6),--(T_ORDERS[RETURN DATE]&gt;=R$6),T_ORDERS[QUANTITY]))),"")</f>
        <v>#ERROR!</v>
      </c>
      <c r="S24" s="61" t="str">
        <f>IFERROR(IF($B24="","",IF(I_CH_CAL=2,SUMPRODUCT(--(T_ORDERS[ASSET]=$B24),--(T_ORDERS[RENT OUT DATE]&lt;=S$6),--(T_ORDERS[RETURN DATE]&gt;=S$6),T_ORDERS[QUANTITY]),INDEX(T_ASSET['# OF ITEMS], $A24)-SUMPRODUCT(--(T_ORDERS[ASSET]=$B24),--(T_ORDERS[RENT OUT DATE]&lt;=S$6),--(T_ORDERS[RETURN DATE]&gt;=S$6),T_ORDERS[QUANTITY]))),"")</f>
        <v>#ERROR!</v>
      </c>
      <c r="T24" s="61" t="str">
        <f>IFERROR(IF($B24="","",IF(I_CH_CAL=2,SUMPRODUCT(--(T_ORDERS[ASSET]=$B24),--(T_ORDERS[RENT OUT DATE]&lt;=T$6),--(T_ORDERS[RETURN DATE]&gt;=T$6),T_ORDERS[QUANTITY]),INDEX(T_ASSET['# OF ITEMS], $A24)-SUMPRODUCT(--(T_ORDERS[ASSET]=$B24),--(T_ORDERS[RENT OUT DATE]&lt;=T$6),--(T_ORDERS[RETURN DATE]&gt;=T$6),T_ORDERS[QUANTITY]))),"")</f>
        <v>#ERROR!</v>
      </c>
      <c r="U24" s="61" t="str">
        <f>IFERROR(IF($B24="","",IF(I_CH_CAL=2,SUMPRODUCT(--(T_ORDERS[ASSET]=$B24),--(T_ORDERS[RENT OUT DATE]&lt;=U$6),--(T_ORDERS[RETURN DATE]&gt;=U$6),T_ORDERS[QUANTITY]),INDEX(T_ASSET['# OF ITEMS], $A24)-SUMPRODUCT(--(T_ORDERS[ASSET]=$B24),--(T_ORDERS[RENT OUT DATE]&lt;=U$6),--(T_ORDERS[RETURN DATE]&gt;=U$6),T_ORDERS[QUANTITY]))),"")</f>
        <v>#ERROR!</v>
      </c>
      <c r="V24" s="61" t="str">
        <f>IFERROR(IF($B24="","",IF(I_CH_CAL=2,SUMPRODUCT(--(T_ORDERS[ASSET]=$B24),--(T_ORDERS[RENT OUT DATE]&lt;=V$6),--(T_ORDERS[RETURN DATE]&gt;=V$6),T_ORDERS[QUANTITY]),INDEX(T_ASSET['# OF ITEMS], $A24)-SUMPRODUCT(--(T_ORDERS[ASSET]=$B24),--(T_ORDERS[RENT OUT DATE]&lt;=V$6),--(T_ORDERS[RETURN DATE]&gt;=V$6),T_ORDERS[QUANTITY]))),"")</f>
        <v>#ERROR!</v>
      </c>
      <c r="W24" s="61" t="str">
        <f>IFERROR(IF($B24="","",IF(I_CH_CAL=2,SUMPRODUCT(--(T_ORDERS[ASSET]=$B24),--(T_ORDERS[RENT OUT DATE]&lt;=W$6),--(T_ORDERS[RETURN DATE]&gt;=W$6),T_ORDERS[QUANTITY]),INDEX(T_ASSET['# OF ITEMS], $A24)-SUMPRODUCT(--(T_ORDERS[ASSET]=$B24),--(T_ORDERS[RENT OUT DATE]&lt;=W$6),--(T_ORDERS[RETURN DATE]&gt;=W$6),T_ORDERS[QUANTITY]))),"")</f>
        <v>#ERROR!</v>
      </c>
      <c r="X24" s="61" t="str">
        <f>IFERROR(IF($B24="","",IF(I_CH_CAL=2,SUMPRODUCT(--(T_ORDERS[ASSET]=$B24),--(T_ORDERS[RENT OUT DATE]&lt;=X$6),--(T_ORDERS[RETURN DATE]&gt;=X$6),T_ORDERS[QUANTITY]),INDEX(T_ASSET['# OF ITEMS], $A24)-SUMPRODUCT(--(T_ORDERS[ASSET]=$B24),--(T_ORDERS[RENT OUT DATE]&lt;=X$6),--(T_ORDERS[RETURN DATE]&gt;=X$6),T_ORDERS[QUANTITY]))),"")</f>
        <v>#ERROR!</v>
      </c>
      <c r="Y24" s="61" t="str">
        <f>IFERROR(IF($B24="","",IF(I_CH_CAL=2,SUMPRODUCT(--(T_ORDERS[ASSET]=$B24),--(T_ORDERS[RENT OUT DATE]&lt;=Y$6),--(T_ORDERS[RETURN DATE]&gt;=Y$6),T_ORDERS[QUANTITY]),INDEX(T_ASSET['# OF ITEMS], $A24)-SUMPRODUCT(--(T_ORDERS[ASSET]=$B24),--(T_ORDERS[RENT OUT DATE]&lt;=Y$6),--(T_ORDERS[RETURN DATE]&gt;=Y$6),T_ORDERS[QUANTITY]))),"")</f>
        <v>#ERROR!</v>
      </c>
      <c r="Z24" s="61" t="str">
        <f>IFERROR(IF($B24="","",IF(I_CH_CAL=2,SUMPRODUCT(--(T_ORDERS[ASSET]=$B24),--(T_ORDERS[RENT OUT DATE]&lt;=Z$6),--(T_ORDERS[RETURN DATE]&gt;=Z$6),T_ORDERS[QUANTITY]),INDEX(T_ASSET['# OF ITEMS], $A24)-SUMPRODUCT(--(T_ORDERS[ASSET]=$B24),--(T_ORDERS[RENT OUT DATE]&lt;=Z$6),--(T_ORDERS[RETURN DATE]&gt;=Z$6),T_ORDERS[QUANTITY]))),"")</f>
        <v>#ERROR!</v>
      </c>
      <c r="AA24" s="61" t="str">
        <f>IFERROR(IF($B24="","",IF(I_CH_CAL=2,SUMPRODUCT(--(T_ORDERS[ASSET]=$B24),--(T_ORDERS[RENT OUT DATE]&lt;=AA$6),--(T_ORDERS[RETURN DATE]&gt;=AA$6),T_ORDERS[QUANTITY]),INDEX(T_ASSET['# OF ITEMS], $A24)-SUMPRODUCT(--(T_ORDERS[ASSET]=$B24),--(T_ORDERS[RENT OUT DATE]&lt;=AA$6),--(T_ORDERS[RETURN DATE]&gt;=AA$6),T_ORDERS[QUANTITY]))),"")</f>
        <v>#ERROR!</v>
      </c>
      <c r="AB24" s="61" t="str">
        <f>IFERROR(IF($B24="","",IF(I_CH_CAL=2,SUMPRODUCT(--(T_ORDERS[ASSET]=$B24),--(T_ORDERS[RENT OUT DATE]&lt;=AB$6),--(T_ORDERS[RETURN DATE]&gt;=AB$6),T_ORDERS[QUANTITY]),INDEX(T_ASSET['# OF ITEMS], $A24)-SUMPRODUCT(--(T_ORDERS[ASSET]=$B24),--(T_ORDERS[RENT OUT DATE]&lt;=AB$6),--(T_ORDERS[RETURN DATE]&gt;=AB$6),T_ORDERS[QUANTITY]))),"")</f>
        <v>#ERROR!</v>
      </c>
      <c r="AC24" s="61" t="str">
        <f>IFERROR(IF($B24="","",IF(I_CH_CAL=2,SUMPRODUCT(--(T_ORDERS[ASSET]=$B24),--(T_ORDERS[RENT OUT DATE]&lt;=AC$6),--(T_ORDERS[RETURN DATE]&gt;=AC$6),T_ORDERS[QUANTITY]),INDEX(T_ASSET['# OF ITEMS], $A24)-SUMPRODUCT(--(T_ORDERS[ASSET]=$B24),--(T_ORDERS[RENT OUT DATE]&lt;=AC$6),--(T_ORDERS[RETURN DATE]&gt;=AC$6),T_ORDERS[QUANTITY]))),"")</f>
        <v>#ERROR!</v>
      </c>
      <c r="AD24" s="61" t="str">
        <f>IFERROR(IF($B24="","",IF(I_CH_CAL=2,SUMPRODUCT(--(T_ORDERS[ASSET]=$B24),--(T_ORDERS[RENT OUT DATE]&lt;=AD$6),--(T_ORDERS[RETURN DATE]&gt;=AD$6),T_ORDERS[QUANTITY]),INDEX(T_ASSET['# OF ITEMS], $A24)-SUMPRODUCT(--(T_ORDERS[ASSET]=$B24),--(T_ORDERS[RENT OUT DATE]&lt;=AD$6),--(T_ORDERS[RETURN DATE]&gt;=AD$6),T_ORDERS[QUANTITY]))),"")</f>
        <v>#ERROR!</v>
      </c>
      <c r="AE24" s="61" t="str">
        <f>IFERROR(IF($B24="","",IF(I_CH_CAL=2,SUMPRODUCT(--(T_ORDERS[ASSET]=$B24),--(T_ORDERS[RENT OUT DATE]&lt;=AE$6),--(T_ORDERS[RETURN DATE]&gt;=AE$6),T_ORDERS[QUANTITY]),INDEX(T_ASSET['# OF ITEMS], $A24)-SUMPRODUCT(--(T_ORDERS[ASSET]=$B24),--(T_ORDERS[RENT OUT DATE]&lt;=AE$6),--(T_ORDERS[RETURN DATE]&gt;=AE$6),T_ORDERS[QUANTITY]))),"")</f>
        <v>#ERROR!</v>
      </c>
      <c r="AF24" s="61" t="str">
        <f>IFERROR(IF($B24="","",IF(I_CH_CAL=2,SUMPRODUCT(--(T_ORDERS[ASSET]=$B24),--(T_ORDERS[RENT OUT DATE]&lt;=AF$6),--(T_ORDERS[RETURN DATE]&gt;=AF$6),T_ORDERS[QUANTITY]),INDEX(T_ASSET['# OF ITEMS], $A24)-SUMPRODUCT(--(T_ORDERS[ASSET]=$B24),--(T_ORDERS[RENT OUT DATE]&lt;=AF$6),--(T_ORDERS[RETURN DATE]&gt;=AF$6),T_ORDERS[QUANTITY]))),"")</f>
        <v>#ERROR!</v>
      </c>
      <c r="AG24" s="61" t="str">
        <f>IFERROR(IF($B24="","",IF(I_CH_CAL=2,SUMPRODUCT(--(T_ORDERS[ASSET]=$B24),--(T_ORDERS[RENT OUT DATE]&lt;=AG$6),--(T_ORDERS[RETURN DATE]&gt;=AG$6),T_ORDERS[QUANTITY]),INDEX(T_ASSET['# OF ITEMS], $A24)-SUMPRODUCT(--(T_ORDERS[ASSET]=$B24),--(T_ORDERS[RENT OUT DATE]&lt;=AG$6),--(T_ORDERS[RETURN DATE]&gt;=AG$6),T_ORDERS[QUANTITY]))),"")</f>
        <v>#ERROR!</v>
      </c>
    </row>
    <row r="25" ht="15.75" customHeight="1">
      <c r="A25" s="58">
        <f t="shared" si="3"/>
        <v>18</v>
      </c>
      <c r="B25" s="58" t="str">
        <f t="shared" si="4"/>
        <v/>
      </c>
      <c r="C25" s="61" t="str">
        <f>IFERROR(IF($B25="","",IF(I_CH_CAL=2,SUMPRODUCT(--(T_ORDERS[ASSET]=$B25),--(T_ORDERS[RENT OUT DATE]&lt;=C$6),--(T_ORDERS[RETURN DATE]&gt;=C$6),T_ORDERS[QUANTITY]),INDEX(T_ASSET['# OF ITEMS], $A25)-SUMPRODUCT(--(T_ORDERS[ASSET]=$B25),--(T_ORDERS[RENT OUT DATE]&lt;=C$6),--(T_ORDERS[RETURN DATE]&gt;=C$6),T_ORDERS[QUANTITY]))),"")</f>
        <v>#ERROR!</v>
      </c>
      <c r="D25" s="61" t="str">
        <f>IFERROR(IF($B25="","",IF(I_CH_CAL=2,SUMPRODUCT(--(T_ORDERS[ASSET]=$B25),--(T_ORDERS[RENT OUT DATE]&lt;=D$6),--(T_ORDERS[RETURN DATE]&gt;=D$6),T_ORDERS[QUANTITY]),INDEX(T_ASSET['# OF ITEMS], $A25)-SUMPRODUCT(--(T_ORDERS[ASSET]=$B25),--(T_ORDERS[RENT OUT DATE]&lt;=D$6),--(T_ORDERS[RETURN DATE]&gt;=D$6),T_ORDERS[QUANTITY]))),"")</f>
        <v>#ERROR!</v>
      </c>
      <c r="E25" s="61" t="str">
        <f>IFERROR(IF($B25="","",IF(I_CH_CAL=2,SUMPRODUCT(--(T_ORDERS[ASSET]=$B25),--(T_ORDERS[RENT OUT DATE]&lt;=E$6),--(T_ORDERS[RETURN DATE]&gt;=E$6),T_ORDERS[QUANTITY]),INDEX(T_ASSET['# OF ITEMS], $A25)-SUMPRODUCT(--(T_ORDERS[ASSET]=$B25),--(T_ORDERS[RENT OUT DATE]&lt;=E$6),--(T_ORDERS[RETURN DATE]&gt;=E$6),T_ORDERS[QUANTITY]))),"")</f>
        <v>#ERROR!</v>
      </c>
      <c r="F25" s="61" t="str">
        <f>IFERROR(IF($B25="","",IF(I_CH_CAL=2,SUMPRODUCT(--(T_ORDERS[ASSET]=$B25),--(T_ORDERS[RENT OUT DATE]&lt;=F$6),--(T_ORDERS[RETURN DATE]&gt;=F$6),T_ORDERS[QUANTITY]),INDEX(T_ASSET['# OF ITEMS], $A25)-SUMPRODUCT(--(T_ORDERS[ASSET]=$B25),--(T_ORDERS[RENT OUT DATE]&lt;=F$6),--(T_ORDERS[RETURN DATE]&gt;=F$6),T_ORDERS[QUANTITY]))),"")</f>
        <v>#ERROR!</v>
      </c>
      <c r="G25" s="61" t="str">
        <f>IFERROR(IF($B25="","",IF(I_CH_CAL=2,SUMPRODUCT(--(T_ORDERS[ASSET]=$B25),--(T_ORDERS[RENT OUT DATE]&lt;=G$6),--(T_ORDERS[RETURN DATE]&gt;=G$6),T_ORDERS[QUANTITY]),INDEX(T_ASSET['# OF ITEMS], $A25)-SUMPRODUCT(--(T_ORDERS[ASSET]=$B25),--(T_ORDERS[RENT OUT DATE]&lt;=G$6),--(T_ORDERS[RETURN DATE]&gt;=G$6),T_ORDERS[QUANTITY]))),"")</f>
        <v>#ERROR!</v>
      </c>
      <c r="H25" s="61" t="str">
        <f>IFERROR(IF($B25="","",IF(I_CH_CAL=2,SUMPRODUCT(--(T_ORDERS[ASSET]=$B25),--(T_ORDERS[RENT OUT DATE]&lt;=H$6),--(T_ORDERS[RETURN DATE]&gt;=H$6),T_ORDERS[QUANTITY]),INDEX(T_ASSET['# OF ITEMS], $A25)-SUMPRODUCT(--(T_ORDERS[ASSET]=$B25),--(T_ORDERS[RENT OUT DATE]&lt;=H$6),--(T_ORDERS[RETURN DATE]&gt;=H$6),T_ORDERS[QUANTITY]))),"")</f>
        <v>#ERROR!</v>
      </c>
      <c r="I25" s="61" t="str">
        <f>IFERROR(IF($B25="","",IF(I_CH_CAL=2,SUMPRODUCT(--(T_ORDERS[ASSET]=$B25),--(T_ORDERS[RENT OUT DATE]&lt;=I$6),--(T_ORDERS[RETURN DATE]&gt;=I$6),T_ORDERS[QUANTITY]),INDEX(T_ASSET['# OF ITEMS], $A25)-SUMPRODUCT(--(T_ORDERS[ASSET]=$B25),--(T_ORDERS[RENT OUT DATE]&lt;=I$6),--(T_ORDERS[RETURN DATE]&gt;=I$6),T_ORDERS[QUANTITY]))),"")</f>
        <v>#ERROR!</v>
      </c>
      <c r="J25" s="61" t="str">
        <f>IFERROR(IF($B25="","",IF(I_CH_CAL=2,SUMPRODUCT(--(T_ORDERS[ASSET]=$B25),--(T_ORDERS[RENT OUT DATE]&lt;=J$6),--(T_ORDERS[RETURN DATE]&gt;=J$6),T_ORDERS[QUANTITY]),INDEX(T_ASSET['# OF ITEMS], $A25)-SUMPRODUCT(--(T_ORDERS[ASSET]=$B25),--(T_ORDERS[RENT OUT DATE]&lt;=J$6),--(T_ORDERS[RETURN DATE]&gt;=J$6),T_ORDERS[QUANTITY]))),"")</f>
        <v>#ERROR!</v>
      </c>
      <c r="K25" s="61" t="str">
        <f>IFERROR(IF($B25="","",IF(I_CH_CAL=2,SUMPRODUCT(--(T_ORDERS[ASSET]=$B25),--(T_ORDERS[RENT OUT DATE]&lt;=K$6),--(T_ORDERS[RETURN DATE]&gt;=K$6),T_ORDERS[QUANTITY]),INDEX(T_ASSET['# OF ITEMS], $A25)-SUMPRODUCT(--(T_ORDERS[ASSET]=$B25),--(T_ORDERS[RENT OUT DATE]&lt;=K$6),--(T_ORDERS[RETURN DATE]&gt;=K$6),T_ORDERS[QUANTITY]))),"")</f>
        <v>#ERROR!</v>
      </c>
      <c r="L25" s="61" t="str">
        <f>IFERROR(IF($B25="","",IF(I_CH_CAL=2,SUMPRODUCT(--(T_ORDERS[ASSET]=$B25),--(T_ORDERS[RENT OUT DATE]&lt;=L$6),--(T_ORDERS[RETURN DATE]&gt;=L$6),T_ORDERS[QUANTITY]),INDEX(T_ASSET['# OF ITEMS], $A25)-SUMPRODUCT(--(T_ORDERS[ASSET]=$B25),--(T_ORDERS[RENT OUT DATE]&lt;=L$6),--(T_ORDERS[RETURN DATE]&gt;=L$6),T_ORDERS[QUANTITY]))),"")</f>
        <v>#ERROR!</v>
      </c>
      <c r="M25" s="61" t="str">
        <f>IFERROR(IF($B25="","",IF(I_CH_CAL=2,SUMPRODUCT(--(T_ORDERS[ASSET]=$B25),--(T_ORDERS[RENT OUT DATE]&lt;=M$6),--(T_ORDERS[RETURN DATE]&gt;=M$6),T_ORDERS[QUANTITY]),INDEX(T_ASSET['# OF ITEMS], $A25)-SUMPRODUCT(--(T_ORDERS[ASSET]=$B25),--(T_ORDERS[RENT OUT DATE]&lt;=M$6),--(T_ORDERS[RETURN DATE]&gt;=M$6),T_ORDERS[QUANTITY]))),"")</f>
        <v>#ERROR!</v>
      </c>
      <c r="N25" s="61" t="str">
        <f>IFERROR(IF($B25="","",IF(I_CH_CAL=2,SUMPRODUCT(--(T_ORDERS[ASSET]=$B25),--(T_ORDERS[RENT OUT DATE]&lt;=N$6),--(T_ORDERS[RETURN DATE]&gt;=N$6),T_ORDERS[QUANTITY]),INDEX(T_ASSET['# OF ITEMS], $A25)-SUMPRODUCT(--(T_ORDERS[ASSET]=$B25),--(T_ORDERS[RENT OUT DATE]&lt;=N$6),--(T_ORDERS[RETURN DATE]&gt;=N$6),T_ORDERS[QUANTITY]))),"")</f>
        <v>#ERROR!</v>
      </c>
      <c r="O25" s="61" t="str">
        <f>IFERROR(IF($B25="","",IF(I_CH_CAL=2,SUMPRODUCT(--(T_ORDERS[ASSET]=$B25),--(T_ORDERS[RENT OUT DATE]&lt;=O$6),--(T_ORDERS[RETURN DATE]&gt;=O$6),T_ORDERS[QUANTITY]),INDEX(T_ASSET['# OF ITEMS], $A25)-SUMPRODUCT(--(T_ORDERS[ASSET]=$B25),--(T_ORDERS[RENT OUT DATE]&lt;=O$6),--(T_ORDERS[RETURN DATE]&gt;=O$6),T_ORDERS[QUANTITY]))),"")</f>
        <v>#ERROR!</v>
      </c>
      <c r="P25" s="61" t="str">
        <f>IFERROR(IF($B25="","",IF(I_CH_CAL=2,SUMPRODUCT(--(T_ORDERS[ASSET]=$B25),--(T_ORDERS[RENT OUT DATE]&lt;=P$6),--(T_ORDERS[RETURN DATE]&gt;=P$6),T_ORDERS[QUANTITY]),INDEX(T_ASSET['# OF ITEMS], $A25)-SUMPRODUCT(--(T_ORDERS[ASSET]=$B25),--(T_ORDERS[RENT OUT DATE]&lt;=P$6),--(T_ORDERS[RETURN DATE]&gt;=P$6),T_ORDERS[QUANTITY]))),"")</f>
        <v>#ERROR!</v>
      </c>
      <c r="Q25" s="61" t="str">
        <f>IFERROR(IF($B25="","",IF(I_CH_CAL=2,SUMPRODUCT(--(T_ORDERS[ASSET]=$B25),--(T_ORDERS[RENT OUT DATE]&lt;=Q$6),--(T_ORDERS[RETURN DATE]&gt;=Q$6),T_ORDERS[QUANTITY]),INDEX(T_ASSET['# OF ITEMS], $A25)-SUMPRODUCT(--(T_ORDERS[ASSET]=$B25),--(T_ORDERS[RENT OUT DATE]&lt;=Q$6),--(T_ORDERS[RETURN DATE]&gt;=Q$6),T_ORDERS[QUANTITY]))),"")</f>
        <v>#ERROR!</v>
      </c>
      <c r="R25" s="61" t="str">
        <f>IFERROR(IF($B25="","",IF(I_CH_CAL=2,SUMPRODUCT(--(T_ORDERS[ASSET]=$B25),--(T_ORDERS[RENT OUT DATE]&lt;=R$6),--(T_ORDERS[RETURN DATE]&gt;=R$6),T_ORDERS[QUANTITY]),INDEX(T_ASSET['# OF ITEMS], $A25)-SUMPRODUCT(--(T_ORDERS[ASSET]=$B25),--(T_ORDERS[RENT OUT DATE]&lt;=R$6),--(T_ORDERS[RETURN DATE]&gt;=R$6),T_ORDERS[QUANTITY]))),"")</f>
        <v>#ERROR!</v>
      </c>
      <c r="S25" s="61" t="str">
        <f>IFERROR(IF($B25="","",IF(I_CH_CAL=2,SUMPRODUCT(--(T_ORDERS[ASSET]=$B25),--(T_ORDERS[RENT OUT DATE]&lt;=S$6),--(T_ORDERS[RETURN DATE]&gt;=S$6),T_ORDERS[QUANTITY]),INDEX(T_ASSET['# OF ITEMS], $A25)-SUMPRODUCT(--(T_ORDERS[ASSET]=$B25),--(T_ORDERS[RENT OUT DATE]&lt;=S$6),--(T_ORDERS[RETURN DATE]&gt;=S$6),T_ORDERS[QUANTITY]))),"")</f>
        <v>#ERROR!</v>
      </c>
      <c r="T25" s="61" t="str">
        <f>IFERROR(IF($B25="","",IF(I_CH_CAL=2,SUMPRODUCT(--(T_ORDERS[ASSET]=$B25),--(T_ORDERS[RENT OUT DATE]&lt;=T$6),--(T_ORDERS[RETURN DATE]&gt;=T$6),T_ORDERS[QUANTITY]),INDEX(T_ASSET['# OF ITEMS], $A25)-SUMPRODUCT(--(T_ORDERS[ASSET]=$B25),--(T_ORDERS[RENT OUT DATE]&lt;=T$6),--(T_ORDERS[RETURN DATE]&gt;=T$6),T_ORDERS[QUANTITY]))),"")</f>
        <v>#ERROR!</v>
      </c>
      <c r="U25" s="61" t="str">
        <f>IFERROR(IF($B25="","",IF(I_CH_CAL=2,SUMPRODUCT(--(T_ORDERS[ASSET]=$B25),--(T_ORDERS[RENT OUT DATE]&lt;=U$6),--(T_ORDERS[RETURN DATE]&gt;=U$6),T_ORDERS[QUANTITY]),INDEX(T_ASSET['# OF ITEMS], $A25)-SUMPRODUCT(--(T_ORDERS[ASSET]=$B25),--(T_ORDERS[RENT OUT DATE]&lt;=U$6),--(T_ORDERS[RETURN DATE]&gt;=U$6),T_ORDERS[QUANTITY]))),"")</f>
        <v>#ERROR!</v>
      </c>
      <c r="V25" s="61" t="str">
        <f>IFERROR(IF($B25="","",IF(I_CH_CAL=2,SUMPRODUCT(--(T_ORDERS[ASSET]=$B25),--(T_ORDERS[RENT OUT DATE]&lt;=V$6),--(T_ORDERS[RETURN DATE]&gt;=V$6),T_ORDERS[QUANTITY]),INDEX(T_ASSET['# OF ITEMS], $A25)-SUMPRODUCT(--(T_ORDERS[ASSET]=$B25),--(T_ORDERS[RENT OUT DATE]&lt;=V$6),--(T_ORDERS[RETURN DATE]&gt;=V$6),T_ORDERS[QUANTITY]))),"")</f>
        <v>#ERROR!</v>
      </c>
      <c r="W25" s="61" t="str">
        <f>IFERROR(IF($B25="","",IF(I_CH_CAL=2,SUMPRODUCT(--(T_ORDERS[ASSET]=$B25),--(T_ORDERS[RENT OUT DATE]&lt;=W$6),--(T_ORDERS[RETURN DATE]&gt;=W$6),T_ORDERS[QUANTITY]),INDEX(T_ASSET['# OF ITEMS], $A25)-SUMPRODUCT(--(T_ORDERS[ASSET]=$B25),--(T_ORDERS[RENT OUT DATE]&lt;=W$6),--(T_ORDERS[RETURN DATE]&gt;=W$6),T_ORDERS[QUANTITY]))),"")</f>
        <v>#ERROR!</v>
      </c>
      <c r="X25" s="61" t="str">
        <f>IFERROR(IF($B25="","",IF(I_CH_CAL=2,SUMPRODUCT(--(T_ORDERS[ASSET]=$B25),--(T_ORDERS[RENT OUT DATE]&lt;=X$6),--(T_ORDERS[RETURN DATE]&gt;=X$6),T_ORDERS[QUANTITY]),INDEX(T_ASSET['# OF ITEMS], $A25)-SUMPRODUCT(--(T_ORDERS[ASSET]=$B25),--(T_ORDERS[RENT OUT DATE]&lt;=X$6),--(T_ORDERS[RETURN DATE]&gt;=X$6),T_ORDERS[QUANTITY]))),"")</f>
        <v>#ERROR!</v>
      </c>
      <c r="Y25" s="61" t="str">
        <f>IFERROR(IF($B25="","",IF(I_CH_CAL=2,SUMPRODUCT(--(T_ORDERS[ASSET]=$B25),--(T_ORDERS[RENT OUT DATE]&lt;=Y$6),--(T_ORDERS[RETURN DATE]&gt;=Y$6),T_ORDERS[QUANTITY]),INDEX(T_ASSET['# OF ITEMS], $A25)-SUMPRODUCT(--(T_ORDERS[ASSET]=$B25),--(T_ORDERS[RENT OUT DATE]&lt;=Y$6),--(T_ORDERS[RETURN DATE]&gt;=Y$6),T_ORDERS[QUANTITY]))),"")</f>
        <v>#ERROR!</v>
      </c>
      <c r="Z25" s="61" t="str">
        <f>IFERROR(IF($B25="","",IF(I_CH_CAL=2,SUMPRODUCT(--(T_ORDERS[ASSET]=$B25),--(T_ORDERS[RENT OUT DATE]&lt;=Z$6),--(T_ORDERS[RETURN DATE]&gt;=Z$6),T_ORDERS[QUANTITY]),INDEX(T_ASSET['# OF ITEMS], $A25)-SUMPRODUCT(--(T_ORDERS[ASSET]=$B25),--(T_ORDERS[RENT OUT DATE]&lt;=Z$6),--(T_ORDERS[RETURN DATE]&gt;=Z$6),T_ORDERS[QUANTITY]))),"")</f>
        <v>#ERROR!</v>
      </c>
      <c r="AA25" s="61" t="str">
        <f>IFERROR(IF($B25="","",IF(I_CH_CAL=2,SUMPRODUCT(--(T_ORDERS[ASSET]=$B25),--(T_ORDERS[RENT OUT DATE]&lt;=AA$6),--(T_ORDERS[RETURN DATE]&gt;=AA$6),T_ORDERS[QUANTITY]),INDEX(T_ASSET['# OF ITEMS], $A25)-SUMPRODUCT(--(T_ORDERS[ASSET]=$B25),--(T_ORDERS[RENT OUT DATE]&lt;=AA$6),--(T_ORDERS[RETURN DATE]&gt;=AA$6),T_ORDERS[QUANTITY]))),"")</f>
        <v>#ERROR!</v>
      </c>
      <c r="AB25" s="61" t="str">
        <f>IFERROR(IF($B25="","",IF(I_CH_CAL=2,SUMPRODUCT(--(T_ORDERS[ASSET]=$B25),--(T_ORDERS[RENT OUT DATE]&lt;=AB$6),--(T_ORDERS[RETURN DATE]&gt;=AB$6),T_ORDERS[QUANTITY]),INDEX(T_ASSET['# OF ITEMS], $A25)-SUMPRODUCT(--(T_ORDERS[ASSET]=$B25),--(T_ORDERS[RENT OUT DATE]&lt;=AB$6),--(T_ORDERS[RETURN DATE]&gt;=AB$6),T_ORDERS[QUANTITY]))),"")</f>
        <v>#ERROR!</v>
      </c>
      <c r="AC25" s="61" t="str">
        <f>IFERROR(IF($B25="","",IF(I_CH_CAL=2,SUMPRODUCT(--(T_ORDERS[ASSET]=$B25),--(T_ORDERS[RENT OUT DATE]&lt;=AC$6),--(T_ORDERS[RETURN DATE]&gt;=AC$6),T_ORDERS[QUANTITY]),INDEX(T_ASSET['# OF ITEMS], $A25)-SUMPRODUCT(--(T_ORDERS[ASSET]=$B25),--(T_ORDERS[RENT OUT DATE]&lt;=AC$6),--(T_ORDERS[RETURN DATE]&gt;=AC$6),T_ORDERS[QUANTITY]))),"")</f>
        <v>#ERROR!</v>
      </c>
      <c r="AD25" s="61" t="str">
        <f>IFERROR(IF($B25="","",IF(I_CH_CAL=2,SUMPRODUCT(--(T_ORDERS[ASSET]=$B25),--(T_ORDERS[RENT OUT DATE]&lt;=AD$6),--(T_ORDERS[RETURN DATE]&gt;=AD$6),T_ORDERS[QUANTITY]),INDEX(T_ASSET['# OF ITEMS], $A25)-SUMPRODUCT(--(T_ORDERS[ASSET]=$B25),--(T_ORDERS[RENT OUT DATE]&lt;=AD$6),--(T_ORDERS[RETURN DATE]&gt;=AD$6),T_ORDERS[QUANTITY]))),"")</f>
        <v>#ERROR!</v>
      </c>
      <c r="AE25" s="61" t="str">
        <f>IFERROR(IF($B25="","",IF(I_CH_CAL=2,SUMPRODUCT(--(T_ORDERS[ASSET]=$B25),--(T_ORDERS[RENT OUT DATE]&lt;=AE$6),--(T_ORDERS[RETURN DATE]&gt;=AE$6),T_ORDERS[QUANTITY]),INDEX(T_ASSET['# OF ITEMS], $A25)-SUMPRODUCT(--(T_ORDERS[ASSET]=$B25),--(T_ORDERS[RENT OUT DATE]&lt;=AE$6),--(T_ORDERS[RETURN DATE]&gt;=AE$6),T_ORDERS[QUANTITY]))),"")</f>
        <v>#ERROR!</v>
      </c>
      <c r="AF25" s="61" t="str">
        <f>IFERROR(IF($B25="","",IF(I_CH_CAL=2,SUMPRODUCT(--(T_ORDERS[ASSET]=$B25),--(T_ORDERS[RENT OUT DATE]&lt;=AF$6),--(T_ORDERS[RETURN DATE]&gt;=AF$6),T_ORDERS[QUANTITY]),INDEX(T_ASSET['# OF ITEMS], $A25)-SUMPRODUCT(--(T_ORDERS[ASSET]=$B25),--(T_ORDERS[RENT OUT DATE]&lt;=AF$6),--(T_ORDERS[RETURN DATE]&gt;=AF$6),T_ORDERS[QUANTITY]))),"")</f>
        <v>#ERROR!</v>
      </c>
      <c r="AG25" s="61" t="str">
        <f>IFERROR(IF($B25="","",IF(I_CH_CAL=2,SUMPRODUCT(--(T_ORDERS[ASSET]=$B25),--(T_ORDERS[RENT OUT DATE]&lt;=AG$6),--(T_ORDERS[RETURN DATE]&gt;=AG$6),T_ORDERS[QUANTITY]),INDEX(T_ASSET['# OF ITEMS], $A25)-SUMPRODUCT(--(T_ORDERS[ASSET]=$B25),--(T_ORDERS[RENT OUT DATE]&lt;=AG$6),--(T_ORDERS[RETURN DATE]&gt;=AG$6),T_ORDERS[QUANTITY]))),"")</f>
        <v>#ERROR!</v>
      </c>
    </row>
    <row r="26" ht="15.75" customHeight="1">
      <c r="A26" s="58">
        <f t="shared" si="3"/>
        <v>19</v>
      </c>
      <c r="B26" s="58" t="str">
        <f t="shared" si="4"/>
        <v/>
      </c>
      <c r="C26" s="61" t="str">
        <f>IFERROR(IF($B26="","",IF(I_CH_CAL=2,SUMPRODUCT(--(T_ORDERS[ASSET]=$B26),--(T_ORDERS[RENT OUT DATE]&lt;=C$6),--(T_ORDERS[RETURN DATE]&gt;=C$6),T_ORDERS[QUANTITY]),INDEX(T_ASSET['# OF ITEMS], $A26)-SUMPRODUCT(--(T_ORDERS[ASSET]=$B26),--(T_ORDERS[RENT OUT DATE]&lt;=C$6),--(T_ORDERS[RETURN DATE]&gt;=C$6),T_ORDERS[QUANTITY]))),"")</f>
        <v>#ERROR!</v>
      </c>
      <c r="D26" s="61" t="str">
        <f>IFERROR(IF($B26="","",IF(I_CH_CAL=2,SUMPRODUCT(--(T_ORDERS[ASSET]=$B26),--(T_ORDERS[RENT OUT DATE]&lt;=D$6),--(T_ORDERS[RETURN DATE]&gt;=D$6),T_ORDERS[QUANTITY]),INDEX(T_ASSET['# OF ITEMS], $A26)-SUMPRODUCT(--(T_ORDERS[ASSET]=$B26),--(T_ORDERS[RENT OUT DATE]&lt;=D$6),--(T_ORDERS[RETURN DATE]&gt;=D$6),T_ORDERS[QUANTITY]))),"")</f>
        <v>#ERROR!</v>
      </c>
      <c r="E26" s="61" t="str">
        <f>IFERROR(IF($B26="","",IF(I_CH_CAL=2,SUMPRODUCT(--(T_ORDERS[ASSET]=$B26),--(T_ORDERS[RENT OUT DATE]&lt;=E$6),--(T_ORDERS[RETURN DATE]&gt;=E$6),T_ORDERS[QUANTITY]),INDEX(T_ASSET['# OF ITEMS], $A26)-SUMPRODUCT(--(T_ORDERS[ASSET]=$B26),--(T_ORDERS[RENT OUT DATE]&lt;=E$6),--(T_ORDERS[RETURN DATE]&gt;=E$6),T_ORDERS[QUANTITY]))),"")</f>
        <v>#ERROR!</v>
      </c>
      <c r="F26" s="61" t="str">
        <f>IFERROR(IF($B26="","",IF(I_CH_CAL=2,SUMPRODUCT(--(T_ORDERS[ASSET]=$B26),--(T_ORDERS[RENT OUT DATE]&lt;=F$6),--(T_ORDERS[RETURN DATE]&gt;=F$6),T_ORDERS[QUANTITY]),INDEX(T_ASSET['# OF ITEMS], $A26)-SUMPRODUCT(--(T_ORDERS[ASSET]=$B26),--(T_ORDERS[RENT OUT DATE]&lt;=F$6),--(T_ORDERS[RETURN DATE]&gt;=F$6),T_ORDERS[QUANTITY]))),"")</f>
        <v>#ERROR!</v>
      </c>
      <c r="G26" s="61" t="str">
        <f>IFERROR(IF($B26="","",IF(I_CH_CAL=2,SUMPRODUCT(--(T_ORDERS[ASSET]=$B26),--(T_ORDERS[RENT OUT DATE]&lt;=G$6),--(T_ORDERS[RETURN DATE]&gt;=G$6),T_ORDERS[QUANTITY]),INDEX(T_ASSET['# OF ITEMS], $A26)-SUMPRODUCT(--(T_ORDERS[ASSET]=$B26),--(T_ORDERS[RENT OUT DATE]&lt;=G$6),--(T_ORDERS[RETURN DATE]&gt;=G$6),T_ORDERS[QUANTITY]))),"")</f>
        <v>#ERROR!</v>
      </c>
      <c r="H26" s="61" t="str">
        <f>IFERROR(IF($B26="","",IF(I_CH_CAL=2,SUMPRODUCT(--(T_ORDERS[ASSET]=$B26),--(T_ORDERS[RENT OUT DATE]&lt;=H$6),--(T_ORDERS[RETURN DATE]&gt;=H$6),T_ORDERS[QUANTITY]),INDEX(T_ASSET['# OF ITEMS], $A26)-SUMPRODUCT(--(T_ORDERS[ASSET]=$B26),--(T_ORDERS[RENT OUT DATE]&lt;=H$6),--(T_ORDERS[RETURN DATE]&gt;=H$6),T_ORDERS[QUANTITY]))),"")</f>
        <v>#ERROR!</v>
      </c>
      <c r="I26" s="61" t="str">
        <f>IFERROR(IF($B26="","",IF(I_CH_CAL=2,SUMPRODUCT(--(T_ORDERS[ASSET]=$B26),--(T_ORDERS[RENT OUT DATE]&lt;=I$6),--(T_ORDERS[RETURN DATE]&gt;=I$6),T_ORDERS[QUANTITY]),INDEX(T_ASSET['# OF ITEMS], $A26)-SUMPRODUCT(--(T_ORDERS[ASSET]=$B26),--(T_ORDERS[RENT OUT DATE]&lt;=I$6),--(T_ORDERS[RETURN DATE]&gt;=I$6),T_ORDERS[QUANTITY]))),"")</f>
        <v>#ERROR!</v>
      </c>
      <c r="J26" s="61" t="str">
        <f>IFERROR(IF($B26="","",IF(I_CH_CAL=2,SUMPRODUCT(--(T_ORDERS[ASSET]=$B26),--(T_ORDERS[RENT OUT DATE]&lt;=J$6),--(T_ORDERS[RETURN DATE]&gt;=J$6),T_ORDERS[QUANTITY]),INDEX(T_ASSET['# OF ITEMS], $A26)-SUMPRODUCT(--(T_ORDERS[ASSET]=$B26),--(T_ORDERS[RENT OUT DATE]&lt;=J$6),--(T_ORDERS[RETURN DATE]&gt;=J$6),T_ORDERS[QUANTITY]))),"")</f>
        <v>#ERROR!</v>
      </c>
      <c r="K26" s="61" t="str">
        <f>IFERROR(IF($B26="","",IF(I_CH_CAL=2,SUMPRODUCT(--(T_ORDERS[ASSET]=$B26),--(T_ORDERS[RENT OUT DATE]&lt;=K$6),--(T_ORDERS[RETURN DATE]&gt;=K$6),T_ORDERS[QUANTITY]),INDEX(T_ASSET['# OF ITEMS], $A26)-SUMPRODUCT(--(T_ORDERS[ASSET]=$B26),--(T_ORDERS[RENT OUT DATE]&lt;=K$6),--(T_ORDERS[RETURN DATE]&gt;=K$6),T_ORDERS[QUANTITY]))),"")</f>
        <v>#ERROR!</v>
      </c>
      <c r="L26" s="61" t="str">
        <f>IFERROR(IF($B26="","",IF(I_CH_CAL=2,SUMPRODUCT(--(T_ORDERS[ASSET]=$B26),--(T_ORDERS[RENT OUT DATE]&lt;=L$6),--(T_ORDERS[RETURN DATE]&gt;=L$6),T_ORDERS[QUANTITY]),INDEX(T_ASSET['# OF ITEMS], $A26)-SUMPRODUCT(--(T_ORDERS[ASSET]=$B26),--(T_ORDERS[RENT OUT DATE]&lt;=L$6),--(T_ORDERS[RETURN DATE]&gt;=L$6),T_ORDERS[QUANTITY]))),"")</f>
        <v>#ERROR!</v>
      </c>
      <c r="M26" s="61" t="str">
        <f>IFERROR(IF($B26="","",IF(I_CH_CAL=2,SUMPRODUCT(--(T_ORDERS[ASSET]=$B26),--(T_ORDERS[RENT OUT DATE]&lt;=M$6),--(T_ORDERS[RETURN DATE]&gt;=M$6),T_ORDERS[QUANTITY]),INDEX(T_ASSET['# OF ITEMS], $A26)-SUMPRODUCT(--(T_ORDERS[ASSET]=$B26),--(T_ORDERS[RENT OUT DATE]&lt;=M$6),--(T_ORDERS[RETURN DATE]&gt;=M$6),T_ORDERS[QUANTITY]))),"")</f>
        <v>#ERROR!</v>
      </c>
      <c r="N26" s="61" t="str">
        <f>IFERROR(IF($B26="","",IF(I_CH_CAL=2,SUMPRODUCT(--(T_ORDERS[ASSET]=$B26),--(T_ORDERS[RENT OUT DATE]&lt;=N$6),--(T_ORDERS[RETURN DATE]&gt;=N$6),T_ORDERS[QUANTITY]),INDEX(T_ASSET['# OF ITEMS], $A26)-SUMPRODUCT(--(T_ORDERS[ASSET]=$B26),--(T_ORDERS[RENT OUT DATE]&lt;=N$6),--(T_ORDERS[RETURN DATE]&gt;=N$6),T_ORDERS[QUANTITY]))),"")</f>
        <v>#ERROR!</v>
      </c>
      <c r="O26" s="61" t="str">
        <f>IFERROR(IF($B26="","",IF(I_CH_CAL=2,SUMPRODUCT(--(T_ORDERS[ASSET]=$B26),--(T_ORDERS[RENT OUT DATE]&lt;=O$6),--(T_ORDERS[RETURN DATE]&gt;=O$6),T_ORDERS[QUANTITY]),INDEX(T_ASSET['# OF ITEMS], $A26)-SUMPRODUCT(--(T_ORDERS[ASSET]=$B26),--(T_ORDERS[RENT OUT DATE]&lt;=O$6),--(T_ORDERS[RETURN DATE]&gt;=O$6),T_ORDERS[QUANTITY]))),"")</f>
        <v>#ERROR!</v>
      </c>
      <c r="P26" s="61" t="str">
        <f>IFERROR(IF($B26="","",IF(I_CH_CAL=2,SUMPRODUCT(--(T_ORDERS[ASSET]=$B26),--(T_ORDERS[RENT OUT DATE]&lt;=P$6),--(T_ORDERS[RETURN DATE]&gt;=P$6),T_ORDERS[QUANTITY]),INDEX(T_ASSET['# OF ITEMS], $A26)-SUMPRODUCT(--(T_ORDERS[ASSET]=$B26),--(T_ORDERS[RENT OUT DATE]&lt;=P$6),--(T_ORDERS[RETURN DATE]&gt;=P$6),T_ORDERS[QUANTITY]))),"")</f>
        <v>#ERROR!</v>
      </c>
      <c r="Q26" s="61" t="str">
        <f>IFERROR(IF($B26="","",IF(I_CH_CAL=2,SUMPRODUCT(--(T_ORDERS[ASSET]=$B26),--(T_ORDERS[RENT OUT DATE]&lt;=Q$6),--(T_ORDERS[RETURN DATE]&gt;=Q$6),T_ORDERS[QUANTITY]),INDEX(T_ASSET['# OF ITEMS], $A26)-SUMPRODUCT(--(T_ORDERS[ASSET]=$B26),--(T_ORDERS[RENT OUT DATE]&lt;=Q$6),--(T_ORDERS[RETURN DATE]&gt;=Q$6),T_ORDERS[QUANTITY]))),"")</f>
        <v>#ERROR!</v>
      </c>
      <c r="R26" s="61" t="str">
        <f>IFERROR(IF($B26="","",IF(I_CH_CAL=2,SUMPRODUCT(--(T_ORDERS[ASSET]=$B26),--(T_ORDERS[RENT OUT DATE]&lt;=R$6),--(T_ORDERS[RETURN DATE]&gt;=R$6),T_ORDERS[QUANTITY]),INDEX(T_ASSET['# OF ITEMS], $A26)-SUMPRODUCT(--(T_ORDERS[ASSET]=$B26),--(T_ORDERS[RENT OUT DATE]&lt;=R$6),--(T_ORDERS[RETURN DATE]&gt;=R$6),T_ORDERS[QUANTITY]))),"")</f>
        <v>#ERROR!</v>
      </c>
      <c r="S26" s="61" t="str">
        <f>IFERROR(IF($B26="","",IF(I_CH_CAL=2,SUMPRODUCT(--(T_ORDERS[ASSET]=$B26),--(T_ORDERS[RENT OUT DATE]&lt;=S$6),--(T_ORDERS[RETURN DATE]&gt;=S$6),T_ORDERS[QUANTITY]),INDEX(T_ASSET['# OF ITEMS], $A26)-SUMPRODUCT(--(T_ORDERS[ASSET]=$B26),--(T_ORDERS[RENT OUT DATE]&lt;=S$6),--(T_ORDERS[RETURN DATE]&gt;=S$6),T_ORDERS[QUANTITY]))),"")</f>
        <v>#ERROR!</v>
      </c>
      <c r="T26" s="61" t="str">
        <f>IFERROR(IF($B26="","",IF(I_CH_CAL=2,SUMPRODUCT(--(T_ORDERS[ASSET]=$B26),--(T_ORDERS[RENT OUT DATE]&lt;=T$6),--(T_ORDERS[RETURN DATE]&gt;=T$6),T_ORDERS[QUANTITY]),INDEX(T_ASSET['# OF ITEMS], $A26)-SUMPRODUCT(--(T_ORDERS[ASSET]=$B26),--(T_ORDERS[RENT OUT DATE]&lt;=T$6),--(T_ORDERS[RETURN DATE]&gt;=T$6),T_ORDERS[QUANTITY]))),"")</f>
        <v>#ERROR!</v>
      </c>
      <c r="U26" s="61" t="str">
        <f>IFERROR(IF($B26="","",IF(I_CH_CAL=2,SUMPRODUCT(--(T_ORDERS[ASSET]=$B26),--(T_ORDERS[RENT OUT DATE]&lt;=U$6),--(T_ORDERS[RETURN DATE]&gt;=U$6),T_ORDERS[QUANTITY]),INDEX(T_ASSET['# OF ITEMS], $A26)-SUMPRODUCT(--(T_ORDERS[ASSET]=$B26),--(T_ORDERS[RENT OUT DATE]&lt;=U$6),--(T_ORDERS[RETURN DATE]&gt;=U$6),T_ORDERS[QUANTITY]))),"")</f>
        <v>#ERROR!</v>
      </c>
      <c r="V26" s="61" t="str">
        <f>IFERROR(IF($B26="","",IF(I_CH_CAL=2,SUMPRODUCT(--(T_ORDERS[ASSET]=$B26),--(T_ORDERS[RENT OUT DATE]&lt;=V$6),--(T_ORDERS[RETURN DATE]&gt;=V$6),T_ORDERS[QUANTITY]),INDEX(T_ASSET['# OF ITEMS], $A26)-SUMPRODUCT(--(T_ORDERS[ASSET]=$B26),--(T_ORDERS[RENT OUT DATE]&lt;=V$6),--(T_ORDERS[RETURN DATE]&gt;=V$6),T_ORDERS[QUANTITY]))),"")</f>
        <v>#ERROR!</v>
      </c>
      <c r="W26" s="61" t="str">
        <f>IFERROR(IF($B26="","",IF(I_CH_CAL=2,SUMPRODUCT(--(T_ORDERS[ASSET]=$B26),--(T_ORDERS[RENT OUT DATE]&lt;=W$6),--(T_ORDERS[RETURN DATE]&gt;=W$6),T_ORDERS[QUANTITY]),INDEX(T_ASSET['# OF ITEMS], $A26)-SUMPRODUCT(--(T_ORDERS[ASSET]=$B26),--(T_ORDERS[RENT OUT DATE]&lt;=W$6),--(T_ORDERS[RETURN DATE]&gt;=W$6),T_ORDERS[QUANTITY]))),"")</f>
        <v>#ERROR!</v>
      </c>
      <c r="X26" s="61" t="str">
        <f>IFERROR(IF($B26="","",IF(I_CH_CAL=2,SUMPRODUCT(--(T_ORDERS[ASSET]=$B26),--(T_ORDERS[RENT OUT DATE]&lt;=X$6),--(T_ORDERS[RETURN DATE]&gt;=X$6),T_ORDERS[QUANTITY]),INDEX(T_ASSET['# OF ITEMS], $A26)-SUMPRODUCT(--(T_ORDERS[ASSET]=$B26),--(T_ORDERS[RENT OUT DATE]&lt;=X$6),--(T_ORDERS[RETURN DATE]&gt;=X$6),T_ORDERS[QUANTITY]))),"")</f>
        <v>#ERROR!</v>
      </c>
      <c r="Y26" s="61" t="str">
        <f>IFERROR(IF($B26="","",IF(I_CH_CAL=2,SUMPRODUCT(--(T_ORDERS[ASSET]=$B26),--(T_ORDERS[RENT OUT DATE]&lt;=Y$6),--(T_ORDERS[RETURN DATE]&gt;=Y$6),T_ORDERS[QUANTITY]),INDEX(T_ASSET['# OF ITEMS], $A26)-SUMPRODUCT(--(T_ORDERS[ASSET]=$B26),--(T_ORDERS[RENT OUT DATE]&lt;=Y$6),--(T_ORDERS[RETURN DATE]&gt;=Y$6),T_ORDERS[QUANTITY]))),"")</f>
        <v>#ERROR!</v>
      </c>
      <c r="Z26" s="61" t="str">
        <f>IFERROR(IF($B26="","",IF(I_CH_CAL=2,SUMPRODUCT(--(T_ORDERS[ASSET]=$B26),--(T_ORDERS[RENT OUT DATE]&lt;=Z$6),--(T_ORDERS[RETURN DATE]&gt;=Z$6),T_ORDERS[QUANTITY]),INDEX(T_ASSET['# OF ITEMS], $A26)-SUMPRODUCT(--(T_ORDERS[ASSET]=$B26),--(T_ORDERS[RENT OUT DATE]&lt;=Z$6),--(T_ORDERS[RETURN DATE]&gt;=Z$6),T_ORDERS[QUANTITY]))),"")</f>
        <v>#ERROR!</v>
      </c>
      <c r="AA26" s="61" t="str">
        <f>IFERROR(IF($B26="","",IF(I_CH_CAL=2,SUMPRODUCT(--(T_ORDERS[ASSET]=$B26),--(T_ORDERS[RENT OUT DATE]&lt;=AA$6),--(T_ORDERS[RETURN DATE]&gt;=AA$6),T_ORDERS[QUANTITY]),INDEX(T_ASSET['# OF ITEMS], $A26)-SUMPRODUCT(--(T_ORDERS[ASSET]=$B26),--(T_ORDERS[RENT OUT DATE]&lt;=AA$6),--(T_ORDERS[RETURN DATE]&gt;=AA$6),T_ORDERS[QUANTITY]))),"")</f>
        <v>#ERROR!</v>
      </c>
      <c r="AB26" s="61" t="str">
        <f>IFERROR(IF($B26="","",IF(I_CH_CAL=2,SUMPRODUCT(--(T_ORDERS[ASSET]=$B26),--(T_ORDERS[RENT OUT DATE]&lt;=AB$6),--(T_ORDERS[RETURN DATE]&gt;=AB$6),T_ORDERS[QUANTITY]),INDEX(T_ASSET['# OF ITEMS], $A26)-SUMPRODUCT(--(T_ORDERS[ASSET]=$B26),--(T_ORDERS[RENT OUT DATE]&lt;=AB$6),--(T_ORDERS[RETURN DATE]&gt;=AB$6),T_ORDERS[QUANTITY]))),"")</f>
        <v>#ERROR!</v>
      </c>
      <c r="AC26" s="61" t="str">
        <f>IFERROR(IF($B26="","",IF(I_CH_CAL=2,SUMPRODUCT(--(T_ORDERS[ASSET]=$B26),--(T_ORDERS[RENT OUT DATE]&lt;=AC$6),--(T_ORDERS[RETURN DATE]&gt;=AC$6),T_ORDERS[QUANTITY]),INDEX(T_ASSET['# OF ITEMS], $A26)-SUMPRODUCT(--(T_ORDERS[ASSET]=$B26),--(T_ORDERS[RENT OUT DATE]&lt;=AC$6),--(T_ORDERS[RETURN DATE]&gt;=AC$6),T_ORDERS[QUANTITY]))),"")</f>
        <v>#ERROR!</v>
      </c>
      <c r="AD26" s="61" t="str">
        <f>IFERROR(IF($B26="","",IF(I_CH_CAL=2,SUMPRODUCT(--(T_ORDERS[ASSET]=$B26),--(T_ORDERS[RENT OUT DATE]&lt;=AD$6),--(T_ORDERS[RETURN DATE]&gt;=AD$6),T_ORDERS[QUANTITY]),INDEX(T_ASSET['# OF ITEMS], $A26)-SUMPRODUCT(--(T_ORDERS[ASSET]=$B26),--(T_ORDERS[RENT OUT DATE]&lt;=AD$6),--(T_ORDERS[RETURN DATE]&gt;=AD$6),T_ORDERS[QUANTITY]))),"")</f>
        <v>#ERROR!</v>
      </c>
      <c r="AE26" s="61" t="str">
        <f>IFERROR(IF($B26="","",IF(I_CH_CAL=2,SUMPRODUCT(--(T_ORDERS[ASSET]=$B26),--(T_ORDERS[RENT OUT DATE]&lt;=AE$6),--(T_ORDERS[RETURN DATE]&gt;=AE$6),T_ORDERS[QUANTITY]),INDEX(T_ASSET['# OF ITEMS], $A26)-SUMPRODUCT(--(T_ORDERS[ASSET]=$B26),--(T_ORDERS[RENT OUT DATE]&lt;=AE$6),--(T_ORDERS[RETURN DATE]&gt;=AE$6),T_ORDERS[QUANTITY]))),"")</f>
        <v>#ERROR!</v>
      </c>
      <c r="AF26" s="61" t="str">
        <f>IFERROR(IF($B26="","",IF(I_CH_CAL=2,SUMPRODUCT(--(T_ORDERS[ASSET]=$B26),--(T_ORDERS[RENT OUT DATE]&lt;=AF$6),--(T_ORDERS[RETURN DATE]&gt;=AF$6),T_ORDERS[QUANTITY]),INDEX(T_ASSET['# OF ITEMS], $A26)-SUMPRODUCT(--(T_ORDERS[ASSET]=$B26),--(T_ORDERS[RENT OUT DATE]&lt;=AF$6),--(T_ORDERS[RETURN DATE]&gt;=AF$6),T_ORDERS[QUANTITY]))),"")</f>
        <v>#ERROR!</v>
      </c>
      <c r="AG26" s="61" t="str">
        <f>IFERROR(IF($B26="","",IF(I_CH_CAL=2,SUMPRODUCT(--(T_ORDERS[ASSET]=$B26),--(T_ORDERS[RENT OUT DATE]&lt;=AG$6),--(T_ORDERS[RETURN DATE]&gt;=AG$6),T_ORDERS[QUANTITY]),INDEX(T_ASSET['# OF ITEMS], $A26)-SUMPRODUCT(--(T_ORDERS[ASSET]=$B26),--(T_ORDERS[RENT OUT DATE]&lt;=AG$6),--(T_ORDERS[RETURN DATE]&gt;=AG$6),T_ORDERS[QUANTITY]))),"")</f>
        <v>#ERROR!</v>
      </c>
    </row>
    <row r="27" ht="15.75" customHeight="1">
      <c r="A27" s="58">
        <f t="shared" si="3"/>
        <v>20</v>
      </c>
      <c r="B27" s="58" t="str">
        <f t="shared" si="4"/>
        <v/>
      </c>
      <c r="C27" s="61" t="str">
        <f>IFERROR(IF($B27="","",IF(I_CH_CAL=2,SUMPRODUCT(--(T_ORDERS[ASSET]=$B27),--(T_ORDERS[RENT OUT DATE]&lt;=C$6),--(T_ORDERS[RETURN DATE]&gt;=C$6),T_ORDERS[QUANTITY]),INDEX(T_ASSET['# OF ITEMS], $A27)-SUMPRODUCT(--(T_ORDERS[ASSET]=$B27),--(T_ORDERS[RENT OUT DATE]&lt;=C$6),--(T_ORDERS[RETURN DATE]&gt;=C$6),T_ORDERS[QUANTITY]))),"")</f>
        <v>#ERROR!</v>
      </c>
      <c r="D27" s="61" t="str">
        <f>IFERROR(IF($B27="","",IF(I_CH_CAL=2,SUMPRODUCT(--(T_ORDERS[ASSET]=$B27),--(T_ORDERS[RENT OUT DATE]&lt;=D$6),--(T_ORDERS[RETURN DATE]&gt;=D$6),T_ORDERS[QUANTITY]),INDEX(T_ASSET['# OF ITEMS], $A27)-SUMPRODUCT(--(T_ORDERS[ASSET]=$B27),--(T_ORDERS[RENT OUT DATE]&lt;=D$6),--(T_ORDERS[RETURN DATE]&gt;=D$6),T_ORDERS[QUANTITY]))),"")</f>
        <v>#ERROR!</v>
      </c>
      <c r="E27" s="61" t="str">
        <f>IFERROR(IF($B27="","",IF(I_CH_CAL=2,SUMPRODUCT(--(T_ORDERS[ASSET]=$B27),--(T_ORDERS[RENT OUT DATE]&lt;=E$6),--(T_ORDERS[RETURN DATE]&gt;=E$6),T_ORDERS[QUANTITY]),INDEX(T_ASSET['# OF ITEMS], $A27)-SUMPRODUCT(--(T_ORDERS[ASSET]=$B27),--(T_ORDERS[RENT OUT DATE]&lt;=E$6),--(T_ORDERS[RETURN DATE]&gt;=E$6),T_ORDERS[QUANTITY]))),"")</f>
        <v>#ERROR!</v>
      </c>
      <c r="F27" s="61" t="str">
        <f>IFERROR(IF($B27="","",IF(I_CH_CAL=2,SUMPRODUCT(--(T_ORDERS[ASSET]=$B27),--(T_ORDERS[RENT OUT DATE]&lt;=F$6),--(T_ORDERS[RETURN DATE]&gt;=F$6),T_ORDERS[QUANTITY]),INDEX(T_ASSET['# OF ITEMS], $A27)-SUMPRODUCT(--(T_ORDERS[ASSET]=$B27),--(T_ORDERS[RENT OUT DATE]&lt;=F$6),--(T_ORDERS[RETURN DATE]&gt;=F$6),T_ORDERS[QUANTITY]))),"")</f>
        <v>#ERROR!</v>
      </c>
      <c r="G27" s="61" t="str">
        <f>IFERROR(IF($B27="","",IF(I_CH_CAL=2,SUMPRODUCT(--(T_ORDERS[ASSET]=$B27),--(T_ORDERS[RENT OUT DATE]&lt;=G$6),--(T_ORDERS[RETURN DATE]&gt;=G$6),T_ORDERS[QUANTITY]),INDEX(T_ASSET['# OF ITEMS], $A27)-SUMPRODUCT(--(T_ORDERS[ASSET]=$B27),--(T_ORDERS[RENT OUT DATE]&lt;=G$6),--(T_ORDERS[RETURN DATE]&gt;=G$6),T_ORDERS[QUANTITY]))),"")</f>
        <v>#ERROR!</v>
      </c>
      <c r="H27" s="61" t="str">
        <f>IFERROR(IF($B27="","",IF(I_CH_CAL=2,SUMPRODUCT(--(T_ORDERS[ASSET]=$B27),--(T_ORDERS[RENT OUT DATE]&lt;=H$6),--(T_ORDERS[RETURN DATE]&gt;=H$6),T_ORDERS[QUANTITY]),INDEX(T_ASSET['# OF ITEMS], $A27)-SUMPRODUCT(--(T_ORDERS[ASSET]=$B27),--(T_ORDERS[RENT OUT DATE]&lt;=H$6),--(T_ORDERS[RETURN DATE]&gt;=H$6),T_ORDERS[QUANTITY]))),"")</f>
        <v>#ERROR!</v>
      </c>
      <c r="I27" s="61" t="str">
        <f>IFERROR(IF($B27="","",IF(I_CH_CAL=2,SUMPRODUCT(--(T_ORDERS[ASSET]=$B27),--(T_ORDERS[RENT OUT DATE]&lt;=I$6),--(T_ORDERS[RETURN DATE]&gt;=I$6),T_ORDERS[QUANTITY]),INDEX(T_ASSET['# OF ITEMS], $A27)-SUMPRODUCT(--(T_ORDERS[ASSET]=$B27),--(T_ORDERS[RENT OUT DATE]&lt;=I$6),--(T_ORDERS[RETURN DATE]&gt;=I$6),T_ORDERS[QUANTITY]))),"")</f>
        <v>#ERROR!</v>
      </c>
      <c r="J27" s="61" t="str">
        <f>IFERROR(IF($B27="","",IF(I_CH_CAL=2,SUMPRODUCT(--(T_ORDERS[ASSET]=$B27),--(T_ORDERS[RENT OUT DATE]&lt;=J$6),--(T_ORDERS[RETURN DATE]&gt;=J$6),T_ORDERS[QUANTITY]),INDEX(T_ASSET['# OF ITEMS], $A27)-SUMPRODUCT(--(T_ORDERS[ASSET]=$B27),--(T_ORDERS[RENT OUT DATE]&lt;=J$6),--(T_ORDERS[RETURN DATE]&gt;=J$6),T_ORDERS[QUANTITY]))),"")</f>
        <v>#ERROR!</v>
      </c>
      <c r="K27" s="61" t="str">
        <f>IFERROR(IF($B27="","",IF(I_CH_CAL=2,SUMPRODUCT(--(T_ORDERS[ASSET]=$B27),--(T_ORDERS[RENT OUT DATE]&lt;=K$6),--(T_ORDERS[RETURN DATE]&gt;=K$6),T_ORDERS[QUANTITY]),INDEX(T_ASSET['# OF ITEMS], $A27)-SUMPRODUCT(--(T_ORDERS[ASSET]=$B27),--(T_ORDERS[RENT OUT DATE]&lt;=K$6),--(T_ORDERS[RETURN DATE]&gt;=K$6),T_ORDERS[QUANTITY]))),"")</f>
        <v>#ERROR!</v>
      </c>
      <c r="L27" s="61" t="str">
        <f>IFERROR(IF($B27="","",IF(I_CH_CAL=2,SUMPRODUCT(--(T_ORDERS[ASSET]=$B27),--(T_ORDERS[RENT OUT DATE]&lt;=L$6),--(T_ORDERS[RETURN DATE]&gt;=L$6),T_ORDERS[QUANTITY]),INDEX(T_ASSET['# OF ITEMS], $A27)-SUMPRODUCT(--(T_ORDERS[ASSET]=$B27),--(T_ORDERS[RENT OUT DATE]&lt;=L$6),--(T_ORDERS[RETURN DATE]&gt;=L$6),T_ORDERS[QUANTITY]))),"")</f>
        <v>#ERROR!</v>
      </c>
      <c r="M27" s="61" t="str">
        <f>IFERROR(IF($B27="","",IF(I_CH_CAL=2,SUMPRODUCT(--(T_ORDERS[ASSET]=$B27),--(T_ORDERS[RENT OUT DATE]&lt;=M$6),--(T_ORDERS[RETURN DATE]&gt;=M$6),T_ORDERS[QUANTITY]),INDEX(T_ASSET['# OF ITEMS], $A27)-SUMPRODUCT(--(T_ORDERS[ASSET]=$B27),--(T_ORDERS[RENT OUT DATE]&lt;=M$6),--(T_ORDERS[RETURN DATE]&gt;=M$6),T_ORDERS[QUANTITY]))),"")</f>
        <v>#ERROR!</v>
      </c>
      <c r="N27" s="61" t="str">
        <f>IFERROR(IF($B27="","",IF(I_CH_CAL=2,SUMPRODUCT(--(T_ORDERS[ASSET]=$B27),--(T_ORDERS[RENT OUT DATE]&lt;=N$6),--(T_ORDERS[RETURN DATE]&gt;=N$6),T_ORDERS[QUANTITY]),INDEX(T_ASSET['# OF ITEMS], $A27)-SUMPRODUCT(--(T_ORDERS[ASSET]=$B27),--(T_ORDERS[RENT OUT DATE]&lt;=N$6),--(T_ORDERS[RETURN DATE]&gt;=N$6),T_ORDERS[QUANTITY]))),"")</f>
        <v>#ERROR!</v>
      </c>
      <c r="O27" s="61" t="str">
        <f>IFERROR(IF($B27="","",IF(I_CH_CAL=2,SUMPRODUCT(--(T_ORDERS[ASSET]=$B27),--(T_ORDERS[RENT OUT DATE]&lt;=O$6),--(T_ORDERS[RETURN DATE]&gt;=O$6),T_ORDERS[QUANTITY]),INDEX(T_ASSET['# OF ITEMS], $A27)-SUMPRODUCT(--(T_ORDERS[ASSET]=$B27),--(T_ORDERS[RENT OUT DATE]&lt;=O$6),--(T_ORDERS[RETURN DATE]&gt;=O$6),T_ORDERS[QUANTITY]))),"")</f>
        <v>#ERROR!</v>
      </c>
      <c r="P27" s="61" t="str">
        <f>IFERROR(IF($B27="","",IF(I_CH_CAL=2,SUMPRODUCT(--(T_ORDERS[ASSET]=$B27),--(T_ORDERS[RENT OUT DATE]&lt;=P$6),--(T_ORDERS[RETURN DATE]&gt;=P$6),T_ORDERS[QUANTITY]),INDEX(T_ASSET['# OF ITEMS], $A27)-SUMPRODUCT(--(T_ORDERS[ASSET]=$B27),--(T_ORDERS[RENT OUT DATE]&lt;=P$6),--(T_ORDERS[RETURN DATE]&gt;=P$6),T_ORDERS[QUANTITY]))),"")</f>
        <v>#ERROR!</v>
      </c>
      <c r="Q27" s="61" t="str">
        <f>IFERROR(IF($B27="","",IF(I_CH_CAL=2,SUMPRODUCT(--(T_ORDERS[ASSET]=$B27),--(T_ORDERS[RENT OUT DATE]&lt;=Q$6),--(T_ORDERS[RETURN DATE]&gt;=Q$6),T_ORDERS[QUANTITY]),INDEX(T_ASSET['# OF ITEMS], $A27)-SUMPRODUCT(--(T_ORDERS[ASSET]=$B27),--(T_ORDERS[RENT OUT DATE]&lt;=Q$6),--(T_ORDERS[RETURN DATE]&gt;=Q$6),T_ORDERS[QUANTITY]))),"")</f>
        <v>#ERROR!</v>
      </c>
      <c r="R27" s="61" t="str">
        <f>IFERROR(IF($B27="","",IF(I_CH_CAL=2,SUMPRODUCT(--(T_ORDERS[ASSET]=$B27),--(T_ORDERS[RENT OUT DATE]&lt;=R$6),--(T_ORDERS[RETURN DATE]&gt;=R$6),T_ORDERS[QUANTITY]),INDEX(T_ASSET['# OF ITEMS], $A27)-SUMPRODUCT(--(T_ORDERS[ASSET]=$B27),--(T_ORDERS[RENT OUT DATE]&lt;=R$6),--(T_ORDERS[RETURN DATE]&gt;=R$6),T_ORDERS[QUANTITY]))),"")</f>
        <v>#ERROR!</v>
      </c>
      <c r="S27" s="61" t="str">
        <f>IFERROR(IF($B27="","",IF(I_CH_CAL=2,SUMPRODUCT(--(T_ORDERS[ASSET]=$B27),--(T_ORDERS[RENT OUT DATE]&lt;=S$6),--(T_ORDERS[RETURN DATE]&gt;=S$6),T_ORDERS[QUANTITY]),INDEX(T_ASSET['# OF ITEMS], $A27)-SUMPRODUCT(--(T_ORDERS[ASSET]=$B27),--(T_ORDERS[RENT OUT DATE]&lt;=S$6),--(T_ORDERS[RETURN DATE]&gt;=S$6),T_ORDERS[QUANTITY]))),"")</f>
        <v>#ERROR!</v>
      </c>
      <c r="T27" s="61" t="str">
        <f>IFERROR(IF($B27="","",IF(I_CH_CAL=2,SUMPRODUCT(--(T_ORDERS[ASSET]=$B27),--(T_ORDERS[RENT OUT DATE]&lt;=T$6),--(T_ORDERS[RETURN DATE]&gt;=T$6),T_ORDERS[QUANTITY]),INDEX(T_ASSET['# OF ITEMS], $A27)-SUMPRODUCT(--(T_ORDERS[ASSET]=$B27),--(T_ORDERS[RENT OUT DATE]&lt;=T$6),--(T_ORDERS[RETURN DATE]&gt;=T$6),T_ORDERS[QUANTITY]))),"")</f>
        <v>#ERROR!</v>
      </c>
      <c r="U27" s="61" t="str">
        <f>IFERROR(IF($B27="","",IF(I_CH_CAL=2,SUMPRODUCT(--(T_ORDERS[ASSET]=$B27),--(T_ORDERS[RENT OUT DATE]&lt;=U$6),--(T_ORDERS[RETURN DATE]&gt;=U$6),T_ORDERS[QUANTITY]),INDEX(T_ASSET['# OF ITEMS], $A27)-SUMPRODUCT(--(T_ORDERS[ASSET]=$B27),--(T_ORDERS[RENT OUT DATE]&lt;=U$6),--(T_ORDERS[RETURN DATE]&gt;=U$6),T_ORDERS[QUANTITY]))),"")</f>
        <v>#ERROR!</v>
      </c>
      <c r="V27" s="61" t="str">
        <f>IFERROR(IF($B27="","",IF(I_CH_CAL=2,SUMPRODUCT(--(T_ORDERS[ASSET]=$B27),--(T_ORDERS[RENT OUT DATE]&lt;=V$6),--(T_ORDERS[RETURN DATE]&gt;=V$6),T_ORDERS[QUANTITY]),INDEX(T_ASSET['# OF ITEMS], $A27)-SUMPRODUCT(--(T_ORDERS[ASSET]=$B27),--(T_ORDERS[RENT OUT DATE]&lt;=V$6),--(T_ORDERS[RETURN DATE]&gt;=V$6),T_ORDERS[QUANTITY]))),"")</f>
        <v>#ERROR!</v>
      </c>
      <c r="W27" s="61" t="str">
        <f>IFERROR(IF($B27="","",IF(I_CH_CAL=2,SUMPRODUCT(--(T_ORDERS[ASSET]=$B27),--(T_ORDERS[RENT OUT DATE]&lt;=W$6),--(T_ORDERS[RETURN DATE]&gt;=W$6),T_ORDERS[QUANTITY]),INDEX(T_ASSET['# OF ITEMS], $A27)-SUMPRODUCT(--(T_ORDERS[ASSET]=$B27),--(T_ORDERS[RENT OUT DATE]&lt;=W$6),--(T_ORDERS[RETURN DATE]&gt;=W$6),T_ORDERS[QUANTITY]))),"")</f>
        <v>#ERROR!</v>
      </c>
      <c r="X27" s="61" t="str">
        <f>IFERROR(IF($B27="","",IF(I_CH_CAL=2,SUMPRODUCT(--(T_ORDERS[ASSET]=$B27),--(T_ORDERS[RENT OUT DATE]&lt;=X$6),--(T_ORDERS[RETURN DATE]&gt;=X$6),T_ORDERS[QUANTITY]),INDEX(T_ASSET['# OF ITEMS], $A27)-SUMPRODUCT(--(T_ORDERS[ASSET]=$B27),--(T_ORDERS[RENT OUT DATE]&lt;=X$6),--(T_ORDERS[RETURN DATE]&gt;=X$6),T_ORDERS[QUANTITY]))),"")</f>
        <v>#ERROR!</v>
      </c>
      <c r="Y27" s="61" t="str">
        <f>IFERROR(IF($B27="","",IF(I_CH_CAL=2,SUMPRODUCT(--(T_ORDERS[ASSET]=$B27),--(T_ORDERS[RENT OUT DATE]&lt;=Y$6),--(T_ORDERS[RETURN DATE]&gt;=Y$6),T_ORDERS[QUANTITY]),INDEX(T_ASSET['# OF ITEMS], $A27)-SUMPRODUCT(--(T_ORDERS[ASSET]=$B27),--(T_ORDERS[RENT OUT DATE]&lt;=Y$6),--(T_ORDERS[RETURN DATE]&gt;=Y$6),T_ORDERS[QUANTITY]))),"")</f>
        <v>#ERROR!</v>
      </c>
      <c r="Z27" s="61" t="str">
        <f>IFERROR(IF($B27="","",IF(I_CH_CAL=2,SUMPRODUCT(--(T_ORDERS[ASSET]=$B27),--(T_ORDERS[RENT OUT DATE]&lt;=Z$6),--(T_ORDERS[RETURN DATE]&gt;=Z$6),T_ORDERS[QUANTITY]),INDEX(T_ASSET['# OF ITEMS], $A27)-SUMPRODUCT(--(T_ORDERS[ASSET]=$B27),--(T_ORDERS[RENT OUT DATE]&lt;=Z$6),--(T_ORDERS[RETURN DATE]&gt;=Z$6),T_ORDERS[QUANTITY]))),"")</f>
        <v>#ERROR!</v>
      </c>
      <c r="AA27" s="61" t="str">
        <f>IFERROR(IF($B27="","",IF(I_CH_CAL=2,SUMPRODUCT(--(T_ORDERS[ASSET]=$B27),--(T_ORDERS[RENT OUT DATE]&lt;=AA$6),--(T_ORDERS[RETURN DATE]&gt;=AA$6),T_ORDERS[QUANTITY]),INDEX(T_ASSET['# OF ITEMS], $A27)-SUMPRODUCT(--(T_ORDERS[ASSET]=$B27),--(T_ORDERS[RENT OUT DATE]&lt;=AA$6),--(T_ORDERS[RETURN DATE]&gt;=AA$6),T_ORDERS[QUANTITY]))),"")</f>
        <v>#ERROR!</v>
      </c>
      <c r="AB27" s="61" t="str">
        <f>IFERROR(IF($B27="","",IF(I_CH_CAL=2,SUMPRODUCT(--(T_ORDERS[ASSET]=$B27),--(T_ORDERS[RENT OUT DATE]&lt;=AB$6),--(T_ORDERS[RETURN DATE]&gt;=AB$6),T_ORDERS[QUANTITY]),INDEX(T_ASSET['# OF ITEMS], $A27)-SUMPRODUCT(--(T_ORDERS[ASSET]=$B27),--(T_ORDERS[RENT OUT DATE]&lt;=AB$6),--(T_ORDERS[RETURN DATE]&gt;=AB$6),T_ORDERS[QUANTITY]))),"")</f>
        <v>#ERROR!</v>
      </c>
      <c r="AC27" s="61" t="str">
        <f>IFERROR(IF($B27="","",IF(I_CH_CAL=2,SUMPRODUCT(--(T_ORDERS[ASSET]=$B27),--(T_ORDERS[RENT OUT DATE]&lt;=AC$6),--(T_ORDERS[RETURN DATE]&gt;=AC$6),T_ORDERS[QUANTITY]),INDEX(T_ASSET['# OF ITEMS], $A27)-SUMPRODUCT(--(T_ORDERS[ASSET]=$B27),--(T_ORDERS[RENT OUT DATE]&lt;=AC$6),--(T_ORDERS[RETURN DATE]&gt;=AC$6),T_ORDERS[QUANTITY]))),"")</f>
        <v>#ERROR!</v>
      </c>
      <c r="AD27" s="61" t="str">
        <f>IFERROR(IF($B27="","",IF(I_CH_CAL=2,SUMPRODUCT(--(T_ORDERS[ASSET]=$B27),--(T_ORDERS[RENT OUT DATE]&lt;=AD$6),--(T_ORDERS[RETURN DATE]&gt;=AD$6),T_ORDERS[QUANTITY]),INDEX(T_ASSET['# OF ITEMS], $A27)-SUMPRODUCT(--(T_ORDERS[ASSET]=$B27),--(T_ORDERS[RENT OUT DATE]&lt;=AD$6),--(T_ORDERS[RETURN DATE]&gt;=AD$6),T_ORDERS[QUANTITY]))),"")</f>
        <v>#ERROR!</v>
      </c>
      <c r="AE27" s="61" t="str">
        <f>IFERROR(IF($B27="","",IF(I_CH_CAL=2,SUMPRODUCT(--(T_ORDERS[ASSET]=$B27),--(T_ORDERS[RENT OUT DATE]&lt;=AE$6),--(T_ORDERS[RETURN DATE]&gt;=AE$6),T_ORDERS[QUANTITY]),INDEX(T_ASSET['# OF ITEMS], $A27)-SUMPRODUCT(--(T_ORDERS[ASSET]=$B27),--(T_ORDERS[RENT OUT DATE]&lt;=AE$6),--(T_ORDERS[RETURN DATE]&gt;=AE$6),T_ORDERS[QUANTITY]))),"")</f>
        <v>#ERROR!</v>
      </c>
      <c r="AF27" s="61" t="str">
        <f>IFERROR(IF($B27="","",IF(I_CH_CAL=2,SUMPRODUCT(--(T_ORDERS[ASSET]=$B27),--(T_ORDERS[RENT OUT DATE]&lt;=AF$6),--(T_ORDERS[RETURN DATE]&gt;=AF$6),T_ORDERS[QUANTITY]),INDEX(T_ASSET['# OF ITEMS], $A27)-SUMPRODUCT(--(T_ORDERS[ASSET]=$B27),--(T_ORDERS[RENT OUT DATE]&lt;=AF$6),--(T_ORDERS[RETURN DATE]&gt;=AF$6),T_ORDERS[QUANTITY]))),"")</f>
        <v>#ERROR!</v>
      </c>
      <c r="AG27" s="61" t="str">
        <f>IFERROR(IF($B27="","",IF(I_CH_CAL=2,SUMPRODUCT(--(T_ORDERS[ASSET]=$B27),--(T_ORDERS[RENT OUT DATE]&lt;=AG$6),--(T_ORDERS[RETURN DATE]&gt;=AG$6),T_ORDERS[QUANTITY]),INDEX(T_ASSET['# OF ITEMS], $A27)-SUMPRODUCT(--(T_ORDERS[ASSET]=$B27),--(T_ORDERS[RENT OUT DATE]&lt;=AG$6),--(T_ORDERS[RETURN DATE]&gt;=AG$6),T_ORDERS[QUANTITY]))),"")</f>
        <v>#ERROR!</v>
      </c>
    </row>
    <row r="28" ht="15.75" customHeight="1">
      <c r="A28" s="58">
        <f t="shared" si="3"/>
        <v>21</v>
      </c>
      <c r="B28" s="58" t="str">
        <f t="shared" si="4"/>
        <v/>
      </c>
      <c r="C28" s="61" t="str">
        <f>IFERROR(IF($B28="","",IF(I_CH_CAL=2,SUMPRODUCT(--(T_ORDERS[ASSET]=$B28),--(T_ORDERS[RENT OUT DATE]&lt;=C$6),--(T_ORDERS[RETURN DATE]&gt;=C$6),T_ORDERS[QUANTITY]),INDEX(T_ASSET['# OF ITEMS], $A28)-SUMPRODUCT(--(T_ORDERS[ASSET]=$B28),--(T_ORDERS[RENT OUT DATE]&lt;=C$6),--(T_ORDERS[RETURN DATE]&gt;=C$6),T_ORDERS[QUANTITY]))),"")</f>
        <v>#ERROR!</v>
      </c>
      <c r="D28" s="61" t="str">
        <f>IFERROR(IF($B28="","",IF(I_CH_CAL=2,SUMPRODUCT(--(T_ORDERS[ASSET]=$B28),--(T_ORDERS[RENT OUT DATE]&lt;=D$6),--(T_ORDERS[RETURN DATE]&gt;=D$6),T_ORDERS[QUANTITY]),INDEX(T_ASSET['# OF ITEMS], $A28)-SUMPRODUCT(--(T_ORDERS[ASSET]=$B28),--(T_ORDERS[RENT OUT DATE]&lt;=D$6),--(T_ORDERS[RETURN DATE]&gt;=D$6),T_ORDERS[QUANTITY]))),"")</f>
        <v>#ERROR!</v>
      </c>
      <c r="E28" s="61" t="str">
        <f>IFERROR(IF($B28="","",IF(I_CH_CAL=2,SUMPRODUCT(--(T_ORDERS[ASSET]=$B28),--(T_ORDERS[RENT OUT DATE]&lt;=E$6),--(T_ORDERS[RETURN DATE]&gt;=E$6),T_ORDERS[QUANTITY]),INDEX(T_ASSET['# OF ITEMS], $A28)-SUMPRODUCT(--(T_ORDERS[ASSET]=$B28),--(T_ORDERS[RENT OUT DATE]&lt;=E$6),--(T_ORDERS[RETURN DATE]&gt;=E$6),T_ORDERS[QUANTITY]))),"")</f>
        <v>#ERROR!</v>
      </c>
      <c r="F28" s="61" t="str">
        <f>IFERROR(IF($B28="","",IF(I_CH_CAL=2,SUMPRODUCT(--(T_ORDERS[ASSET]=$B28),--(T_ORDERS[RENT OUT DATE]&lt;=F$6),--(T_ORDERS[RETURN DATE]&gt;=F$6),T_ORDERS[QUANTITY]),INDEX(T_ASSET['# OF ITEMS], $A28)-SUMPRODUCT(--(T_ORDERS[ASSET]=$B28),--(T_ORDERS[RENT OUT DATE]&lt;=F$6),--(T_ORDERS[RETURN DATE]&gt;=F$6),T_ORDERS[QUANTITY]))),"")</f>
        <v>#ERROR!</v>
      </c>
      <c r="G28" s="61" t="str">
        <f>IFERROR(IF($B28="","",IF(I_CH_CAL=2,SUMPRODUCT(--(T_ORDERS[ASSET]=$B28),--(T_ORDERS[RENT OUT DATE]&lt;=G$6),--(T_ORDERS[RETURN DATE]&gt;=G$6),T_ORDERS[QUANTITY]),INDEX(T_ASSET['# OF ITEMS], $A28)-SUMPRODUCT(--(T_ORDERS[ASSET]=$B28),--(T_ORDERS[RENT OUT DATE]&lt;=G$6),--(T_ORDERS[RETURN DATE]&gt;=G$6),T_ORDERS[QUANTITY]))),"")</f>
        <v>#ERROR!</v>
      </c>
      <c r="H28" s="61" t="str">
        <f>IFERROR(IF($B28="","",IF(I_CH_CAL=2,SUMPRODUCT(--(T_ORDERS[ASSET]=$B28),--(T_ORDERS[RENT OUT DATE]&lt;=H$6),--(T_ORDERS[RETURN DATE]&gt;=H$6),T_ORDERS[QUANTITY]),INDEX(T_ASSET['# OF ITEMS], $A28)-SUMPRODUCT(--(T_ORDERS[ASSET]=$B28),--(T_ORDERS[RENT OUT DATE]&lt;=H$6),--(T_ORDERS[RETURN DATE]&gt;=H$6),T_ORDERS[QUANTITY]))),"")</f>
        <v>#ERROR!</v>
      </c>
      <c r="I28" s="61" t="str">
        <f>IFERROR(IF($B28="","",IF(I_CH_CAL=2,SUMPRODUCT(--(T_ORDERS[ASSET]=$B28),--(T_ORDERS[RENT OUT DATE]&lt;=I$6),--(T_ORDERS[RETURN DATE]&gt;=I$6),T_ORDERS[QUANTITY]),INDEX(T_ASSET['# OF ITEMS], $A28)-SUMPRODUCT(--(T_ORDERS[ASSET]=$B28),--(T_ORDERS[RENT OUT DATE]&lt;=I$6),--(T_ORDERS[RETURN DATE]&gt;=I$6),T_ORDERS[QUANTITY]))),"")</f>
        <v>#ERROR!</v>
      </c>
      <c r="J28" s="61" t="str">
        <f>IFERROR(IF($B28="","",IF(I_CH_CAL=2,SUMPRODUCT(--(T_ORDERS[ASSET]=$B28),--(T_ORDERS[RENT OUT DATE]&lt;=J$6),--(T_ORDERS[RETURN DATE]&gt;=J$6),T_ORDERS[QUANTITY]),INDEX(T_ASSET['# OF ITEMS], $A28)-SUMPRODUCT(--(T_ORDERS[ASSET]=$B28),--(T_ORDERS[RENT OUT DATE]&lt;=J$6),--(T_ORDERS[RETURN DATE]&gt;=J$6),T_ORDERS[QUANTITY]))),"")</f>
        <v>#ERROR!</v>
      </c>
      <c r="K28" s="61" t="str">
        <f>IFERROR(IF($B28="","",IF(I_CH_CAL=2,SUMPRODUCT(--(T_ORDERS[ASSET]=$B28),--(T_ORDERS[RENT OUT DATE]&lt;=K$6),--(T_ORDERS[RETURN DATE]&gt;=K$6),T_ORDERS[QUANTITY]),INDEX(T_ASSET['# OF ITEMS], $A28)-SUMPRODUCT(--(T_ORDERS[ASSET]=$B28),--(T_ORDERS[RENT OUT DATE]&lt;=K$6),--(T_ORDERS[RETURN DATE]&gt;=K$6),T_ORDERS[QUANTITY]))),"")</f>
        <v>#ERROR!</v>
      </c>
      <c r="L28" s="61" t="str">
        <f>IFERROR(IF($B28="","",IF(I_CH_CAL=2,SUMPRODUCT(--(T_ORDERS[ASSET]=$B28),--(T_ORDERS[RENT OUT DATE]&lt;=L$6),--(T_ORDERS[RETURN DATE]&gt;=L$6),T_ORDERS[QUANTITY]),INDEX(T_ASSET['# OF ITEMS], $A28)-SUMPRODUCT(--(T_ORDERS[ASSET]=$B28),--(T_ORDERS[RENT OUT DATE]&lt;=L$6),--(T_ORDERS[RETURN DATE]&gt;=L$6),T_ORDERS[QUANTITY]))),"")</f>
        <v>#ERROR!</v>
      </c>
      <c r="M28" s="61" t="str">
        <f>IFERROR(IF($B28="","",IF(I_CH_CAL=2,SUMPRODUCT(--(T_ORDERS[ASSET]=$B28),--(T_ORDERS[RENT OUT DATE]&lt;=M$6),--(T_ORDERS[RETURN DATE]&gt;=M$6),T_ORDERS[QUANTITY]),INDEX(T_ASSET['# OF ITEMS], $A28)-SUMPRODUCT(--(T_ORDERS[ASSET]=$B28),--(T_ORDERS[RENT OUT DATE]&lt;=M$6),--(T_ORDERS[RETURN DATE]&gt;=M$6),T_ORDERS[QUANTITY]))),"")</f>
        <v>#ERROR!</v>
      </c>
      <c r="N28" s="61" t="str">
        <f>IFERROR(IF($B28="","",IF(I_CH_CAL=2,SUMPRODUCT(--(T_ORDERS[ASSET]=$B28),--(T_ORDERS[RENT OUT DATE]&lt;=N$6),--(T_ORDERS[RETURN DATE]&gt;=N$6),T_ORDERS[QUANTITY]),INDEX(T_ASSET['# OF ITEMS], $A28)-SUMPRODUCT(--(T_ORDERS[ASSET]=$B28),--(T_ORDERS[RENT OUT DATE]&lt;=N$6),--(T_ORDERS[RETURN DATE]&gt;=N$6),T_ORDERS[QUANTITY]))),"")</f>
        <v>#ERROR!</v>
      </c>
      <c r="O28" s="61" t="str">
        <f>IFERROR(IF($B28="","",IF(I_CH_CAL=2,SUMPRODUCT(--(T_ORDERS[ASSET]=$B28),--(T_ORDERS[RENT OUT DATE]&lt;=O$6),--(T_ORDERS[RETURN DATE]&gt;=O$6),T_ORDERS[QUANTITY]),INDEX(T_ASSET['# OF ITEMS], $A28)-SUMPRODUCT(--(T_ORDERS[ASSET]=$B28),--(T_ORDERS[RENT OUT DATE]&lt;=O$6),--(T_ORDERS[RETURN DATE]&gt;=O$6),T_ORDERS[QUANTITY]))),"")</f>
        <v>#ERROR!</v>
      </c>
      <c r="P28" s="61" t="str">
        <f>IFERROR(IF($B28="","",IF(I_CH_CAL=2,SUMPRODUCT(--(T_ORDERS[ASSET]=$B28),--(T_ORDERS[RENT OUT DATE]&lt;=P$6),--(T_ORDERS[RETURN DATE]&gt;=P$6),T_ORDERS[QUANTITY]),INDEX(T_ASSET['# OF ITEMS], $A28)-SUMPRODUCT(--(T_ORDERS[ASSET]=$B28),--(T_ORDERS[RENT OUT DATE]&lt;=P$6),--(T_ORDERS[RETURN DATE]&gt;=P$6),T_ORDERS[QUANTITY]))),"")</f>
        <v>#ERROR!</v>
      </c>
      <c r="Q28" s="61" t="str">
        <f>IFERROR(IF($B28="","",IF(I_CH_CAL=2,SUMPRODUCT(--(T_ORDERS[ASSET]=$B28),--(T_ORDERS[RENT OUT DATE]&lt;=Q$6),--(T_ORDERS[RETURN DATE]&gt;=Q$6),T_ORDERS[QUANTITY]),INDEX(T_ASSET['# OF ITEMS], $A28)-SUMPRODUCT(--(T_ORDERS[ASSET]=$B28),--(T_ORDERS[RENT OUT DATE]&lt;=Q$6),--(T_ORDERS[RETURN DATE]&gt;=Q$6),T_ORDERS[QUANTITY]))),"")</f>
        <v>#ERROR!</v>
      </c>
      <c r="R28" s="61" t="str">
        <f>IFERROR(IF($B28="","",IF(I_CH_CAL=2,SUMPRODUCT(--(T_ORDERS[ASSET]=$B28),--(T_ORDERS[RENT OUT DATE]&lt;=R$6),--(T_ORDERS[RETURN DATE]&gt;=R$6),T_ORDERS[QUANTITY]),INDEX(T_ASSET['# OF ITEMS], $A28)-SUMPRODUCT(--(T_ORDERS[ASSET]=$B28),--(T_ORDERS[RENT OUT DATE]&lt;=R$6),--(T_ORDERS[RETURN DATE]&gt;=R$6),T_ORDERS[QUANTITY]))),"")</f>
        <v>#ERROR!</v>
      </c>
      <c r="S28" s="61" t="str">
        <f>IFERROR(IF($B28="","",IF(I_CH_CAL=2,SUMPRODUCT(--(T_ORDERS[ASSET]=$B28),--(T_ORDERS[RENT OUT DATE]&lt;=S$6),--(T_ORDERS[RETURN DATE]&gt;=S$6),T_ORDERS[QUANTITY]),INDEX(T_ASSET['# OF ITEMS], $A28)-SUMPRODUCT(--(T_ORDERS[ASSET]=$B28),--(T_ORDERS[RENT OUT DATE]&lt;=S$6),--(T_ORDERS[RETURN DATE]&gt;=S$6),T_ORDERS[QUANTITY]))),"")</f>
        <v>#ERROR!</v>
      </c>
      <c r="T28" s="61" t="str">
        <f>IFERROR(IF($B28="","",IF(I_CH_CAL=2,SUMPRODUCT(--(T_ORDERS[ASSET]=$B28),--(T_ORDERS[RENT OUT DATE]&lt;=T$6),--(T_ORDERS[RETURN DATE]&gt;=T$6),T_ORDERS[QUANTITY]),INDEX(T_ASSET['# OF ITEMS], $A28)-SUMPRODUCT(--(T_ORDERS[ASSET]=$B28),--(T_ORDERS[RENT OUT DATE]&lt;=T$6),--(T_ORDERS[RETURN DATE]&gt;=T$6),T_ORDERS[QUANTITY]))),"")</f>
        <v>#ERROR!</v>
      </c>
      <c r="U28" s="61" t="str">
        <f>IFERROR(IF($B28="","",IF(I_CH_CAL=2,SUMPRODUCT(--(T_ORDERS[ASSET]=$B28),--(T_ORDERS[RENT OUT DATE]&lt;=U$6),--(T_ORDERS[RETURN DATE]&gt;=U$6),T_ORDERS[QUANTITY]),INDEX(T_ASSET['# OF ITEMS], $A28)-SUMPRODUCT(--(T_ORDERS[ASSET]=$B28),--(T_ORDERS[RENT OUT DATE]&lt;=U$6),--(T_ORDERS[RETURN DATE]&gt;=U$6),T_ORDERS[QUANTITY]))),"")</f>
        <v>#ERROR!</v>
      </c>
      <c r="V28" s="61" t="str">
        <f>IFERROR(IF($B28="","",IF(I_CH_CAL=2,SUMPRODUCT(--(T_ORDERS[ASSET]=$B28),--(T_ORDERS[RENT OUT DATE]&lt;=V$6),--(T_ORDERS[RETURN DATE]&gt;=V$6),T_ORDERS[QUANTITY]),INDEX(T_ASSET['# OF ITEMS], $A28)-SUMPRODUCT(--(T_ORDERS[ASSET]=$B28),--(T_ORDERS[RENT OUT DATE]&lt;=V$6),--(T_ORDERS[RETURN DATE]&gt;=V$6),T_ORDERS[QUANTITY]))),"")</f>
        <v>#ERROR!</v>
      </c>
      <c r="W28" s="61" t="str">
        <f>IFERROR(IF($B28="","",IF(I_CH_CAL=2,SUMPRODUCT(--(T_ORDERS[ASSET]=$B28),--(T_ORDERS[RENT OUT DATE]&lt;=W$6),--(T_ORDERS[RETURN DATE]&gt;=W$6),T_ORDERS[QUANTITY]),INDEX(T_ASSET['# OF ITEMS], $A28)-SUMPRODUCT(--(T_ORDERS[ASSET]=$B28),--(T_ORDERS[RENT OUT DATE]&lt;=W$6),--(T_ORDERS[RETURN DATE]&gt;=W$6),T_ORDERS[QUANTITY]))),"")</f>
        <v>#ERROR!</v>
      </c>
      <c r="X28" s="61" t="str">
        <f>IFERROR(IF($B28="","",IF(I_CH_CAL=2,SUMPRODUCT(--(T_ORDERS[ASSET]=$B28),--(T_ORDERS[RENT OUT DATE]&lt;=X$6),--(T_ORDERS[RETURN DATE]&gt;=X$6),T_ORDERS[QUANTITY]),INDEX(T_ASSET['# OF ITEMS], $A28)-SUMPRODUCT(--(T_ORDERS[ASSET]=$B28),--(T_ORDERS[RENT OUT DATE]&lt;=X$6),--(T_ORDERS[RETURN DATE]&gt;=X$6),T_ORDERS[QUANTITY]))),"")</f>
        <v>#ERROR!</v>
      </c>
      <c r="Y28" s="61" t="str">
        <f>IFERROR(IF($B28="","",IF(I_CH_CAL=2,SUMPRODUCT(--(T_ORDERS[ASSET]=$B28),--(T_ORDERS[RENT OUT DATE]&lt;=Y$6),--(T_ORDERS[RETURN DATE]&gt;=Y$6),T_ORDERS[QUANTITY]),INDEX(T_ASSET['# OF ITEMS], $A28)-SUMPRODUCT(--(T_ORDERS[ASSET]=$B28),--(T_ORDERS[RENT OUT DATE]&lt;=Y$6),--(T_ORDERS[RETURN DATE]&gt;=Y$6),T_ORDERS[QUANTITY]))),"")</f>
        <v>#ERROR!</v>
      </c>
      <c r="Z28" s="61" t="str">
        <f>IFERROR(IF($B28="","",IF(I_CH_CAL=2,SUMPRODUCT(--(T_ORDERS[ASSET]=$B28),--(T_ORDERS[RENT OUT DATE]&lt;=Z$6),--(T_ORDERS[RETURN DATE]&gt;=Z$6),T_ORDERS[QUANTITY]),INDEX(T_ASSET['# OF ITEMS], $A28)-SUMPRODUCT(--(T_ORDERS[ASSET]=$B28),--(T_ORDERS[RENT OUT DATE]&lt;=Z$6),--(T_ORDERS[RETURN DATE]&gt;=Z$6),T_ORDERS[QUANTITY]))),"")</f>
        <v>#ERROR!</v>
      </c>
      <c r="AA28" s="61" t="str">
        <f>IFERROR(IF($B28="","",IF(I_CH_CAL=2,SUMPRODUCT(--(T_ORDERS[ASSET]=$B28),--(T_ORDERS[RENT OUT DATE]&lt;=AA$6),--(T_ORDERS[RETURN DATE]&gt;=AA$6),T_ORDERS[QUANTITY]),INDEX(T_ASSET['# OF ITEMS], $A28)-SUMPRODUCT(--(T_ORDERS[ASSET]=$B28),--(T_ORDERS[RENT OUT DATE]&lt;=AA$6),--(T_ORDERS[RETURN DATE]&gt;=AA$6),T_ORDERS[QUANTITY]))),"")</f>
        <v>#ERROR!</v>
      </c>
      <c r="AB28" s="61" t="str">
        <f>IFERROR(IF($B28="","",IF(I_CH_CAL=2,SUMPRODUCT(--(T_ORDERS[ASSET]=$B28),--(T_ORDERS[RENT OUT DATE]&lt;=AB$6),--(T_ORDERS[RETURN DATE]&gt;=AB$6),T_ORDERS[QUANTITY]),INDEX(T_ASSET['# OF ITEMS], $A28)-SUMPRODUCT(--(T_ORDERS[ASSET]=$B28),--(T_ORDERS[RENT OUT DATE]&lt;=AB$6),--(T_ORDERS[RETURN DATE]&gt;=AB$6),T_ORDERS[QUANTITY]))),"")</f>
        <v>#ERROR!</v>
      </c>
      <c r="AC28" s="61" t="str">
        <f>IFERROR(IF($B28="","",IF(I_CH_CAL=2,SUMPRODUCT(--(T_ORDERS[ASSET]=$B28),--(T_ORDERS[RENT OUT DATE]&lt;=AC$6),--(T_ORDERS[RETURN DATE]&gt;=AC$6),T_ORDERS[QUANTITY]),INDEX(T_ASSET['# OF ITEMS], $A28)-SUMPRODUCT(--(T_ORDERS[ASSET]=$B28),--(T_ORDERS[RENT OUT DATE]&lt;=AC$6),--(T_ORDERS[RETURN DATE]&gt;=AC$6),T_ORDERS[QUANTITY]))),"")</f>
        <v>#ERROR!</v>
      </c>
      <c r="AD28" s="61" t="str">
        <f>IFERROR(IF($B28="","",IF(I_CH_CAL=2,SUMPRODUCT(--(T_ORDERS[ASSET]=$B28),--(T_ORDERS[RENT OUT DATE]&lt;=AD$6),--(T_ORDERS[RETURN DATE]&gt;=AD$6),T_ORDERS[QUANTITY]),INDEX(T_ASSET['# OF ITEMS], $A28)-SUMPRODUCT(--(T_ORDERS[ASSET]=$B28),--(T_ORDERS[RENT OUT DATE]&lt;=AD$6),--(T_ORDERS[RETURN DATE]&gt;=AD$6),T_ORDERS[QUANTITY]))),"")</f>
        <v>#ERROR!</v>
      </c>
      <c r="AE28" s="61" t="str">
        <f>IFERROR(IF($B28="","",IF(I_CH_CAL=2,SUMPRODUCT(--(T_ORDERS[ASSET]=$B28),--(T_ORDERS[RENT OUT DATE]&lt;=AE$6),--(T_ORDERS[RETURN DATE]&gt;=AE$6),T_ORDERS[QUANTITY]),INDEX(T_ASSET['# OF ITEMS], $A28)-SUMPRODUCT(--(T_ORDERS[ASSET]=$B28),--(T_ORDERS[RENT OUT DATE]&lt;=AE$6),--(T_ORDERS[RETURN DATE]&gt;=AE$6),T_ORDERS[QUANTITY]))),"")</f>
        <v>#ERROR!</v>
      </c>
      <c r="AF28" s="61" t="str">
        <f>IFERROR(IF($B28="","",IF(I_CH_CAL=2,SUMPRODUCT(--(T_ORDERS[ASSET]=$B28),--(T_ORDERS[RENT OUT DATE]&lt;=AF$6),--(T_ORDERS[RETURN DATE]&gt;=AF$6),T_ORDERS[QUANTITY]),INDEX(T_ASSET['# OF ITEMS], $A28)-SUMPRODUCT(--(T_ORDERS[ASSET]=$B28),--(T_ORDERS[RENT OUT DATE]&lt;=AF$6),--(T_ORDERS[RETURN DATE]&gt;=AF$6),T_ORDERS[QUANTITY]))),"")</f>
        <v>#ERROR!</v>
      </c>
      <c r="AG28" s="61" t="str">
        <f>IFERROR(IF($B28="","",IF(I_CH_CAL=2,SUMPRODUCT(--(T_ORDERS[ASSET]=$B28),--(T_ORDERS[RENT OUT DATE]&lt;=AG$6),--(T_ORDERS[RETURN DATE]&gt;=AG$6),T_ORDERS[QUANTITY]),INDEX(T_ASSET['# OF ITEMS], $A28)-SUMPRODUCT(--(T_ORDERS[ASSET]=$B28),--(T_ORDERS[RENT OUT DATE]&lt;=AG$6),--(T_ORDERS[RETURN DATE]&gt;=AG$6),T_ORDERS[QUANTITY]))),"")</f>
        <v>#ERROR!</v>
      </c>
    </row>
    <row r="29" ht="15.75" customHeight="1">
      <c r="A29" s="58">
        <f t="shared" si="3"/>
        <v>22</v>
      </c>
      <c r="B29" s="58" t="str">
        <f t="shared" si="4"/>
        <v/>
      </c>
      <c r="C29" s="61" t="str">
        <f>IFERROR(IF($B29="","",IF(I_CH_CAL=2,SUMPRODUCT(--(T_ORDERS[ASSET]=$B29),--(T_ORDERS[RENT OUT DATE]&lt;=C$6),--(T_ORDERS[RETURN DATE]&gt;=C$6),T_ORDERS[QUANTITY]),INDEX(T_ASSET['# OF ITEMS], $A29)-SUMPRODUCT(--(T_ORDERS[ASSET]=$B29),--(T_ORDERS[RENT OUT DATE]&lt;=C$6),--(T_ORDERS[RETURN DATE]&gt;=C$6),T_ORDERS[QUANTITY]))),"")</f>
        <v>#ERROR!</v>
      </c>
      <c r="D29" s="61" t="str">
        <f>IFERROR(IF($B29="","",IF(I_CH_CAL=2,SUMPRODUCT(--(T_ORDERS[ASSET]=$B29),--(T_ORDERS[RENT OUT DATE]&lt;=D$6),--(T_ORDERS[RETURN DATE]&gt;=D$6),T_ORDERS[QUANTITY]),INDEX(T_ASSET['# OF ITEMS], $A29)-SUMPRODUCT(--(T_ORDERS[ASSET]=$B29),--(T_ORDERS[RENT OUT DATE]&lt;=D$6),--(T_ORDERS[RETURN DATE]&gt;=D$6),T_ORDERS[QUANTITY]))),"")</f>
        <v>#ERROR!</v>
      </c>
      <c r="E29" s="61" t="str">
        <f>IFERROR(IF($B29="","",IF(I_CH_CAL=2,SUMPRODUCT(--(T_ORDERS[ASSET]=$B29),--(T_ORDERS[RENT OUT DATE]&lt;=E$6),--(T_ORDERS[RETURN DATE]&gt;=E$6),T_ORDERS[QUANTITY]),INDEX(T_ASSET['# OF ITEMS], $A29)-SUMPRODUCT(--(T_ORDERS[ASSET]=$B29),--(T_ORDERS[RENT OUT DATE]&lt;=E$6),--(T_ORDERS[RETURN DATE]&gt;=E$6),T_ORDERS[QUANTITY]))),"")</f>
        <v>#ERROR!</v>
      </c>
      <c r="F29" s="61" t="str">
        <f>IFERROR(IF($B29="","",IF(I_CH_CAL=2,SUMPRODUCT(--(T_ORDERS[ASSET]=$B29),--(T_ORDERS[RENT OUT DATE]&lt;=F$6),--(T_ORDERS[RETURN DATE]&gt;=F$6),T_ORDERS[QUANTITY]),INDEX(T_ASSET['# OF ITEMS], $A29)-SUMPRODUCT(--(T_ORDERS[ASSET]=$B29),--(T_ORDERS[RENT OUT DATE]&lt;=F$6),--(T_ORDERS[RETURN DATE]&gt;=F$6),T_ORDERS[QUANTITY]))),"")</f>
        <v>#ERROR!</v>
      </c>
      <c r="G29" s="61" t="str">
        <f>IFERROR(IF($B29="","",IF(I_CH_CAL=2,SUMPRODUCT(--(T_ORDERS[ASSET]=$B29),--(T_ORDERS[RENT OUT DATE]&lt;=G$6),--(T_ORDERS[RETURN DATE]&gt;=G$6),T_ORDERS[QUANTITY]),INDEX(T_ASSET['# OF ITEMS], $A29)-SUMPRODUCT(--(T_ORDERS[ASSET]=$B29),--(T_ORDERS[RENT OUT DATE]&lt;=G$6),--(T_ORDERS[RETURN DATE]&gt;=G$6),T_ORDERS[QUANTITY]))),"")</f>
        <v>#ERROR!</v>
      </c>
      <c r="H29" s="61" t="str">
        <f>IFERROR(IF($B29="","",IF(I_CH_CAL=2,SUMPRODUCT(--(T_ORDERS[ASSET]=$B29),--(T_ORDERS[RENT OUT DATE]&lt;=H$6),--(T_ORDERS[RETURN DATE]&gt;=H$6),T_ORDERS[QUANTITY]),INDEX(T_ASSET['# OF ITEMS], $A29)-SUMPRODUCT(--(T_ORDERS[ASSET]=$B29),--(T_ORDERS[RENT OUT DATE]&lt;=H$6),--(T_ORDERS[RETURN DATE]&gt;=H$6),T_ORDERS[QUANTITY]))),"")</f>
        <v>#ERROR!</v>
      </c>
      <c r="I29" s="61" t="str">
        <f>IFERROR(IF($B29="","",IF(I_CH_CAL=2,SUMPRODUCT(--(T_ORDERS[ASSET]=$B29),--(T_ORDERS[RENT OUT DATE]&lt;=I$6),--(T_ORDERS[RETURN DATE]&gt;=I$6),T_ORDERS[QUANTITY]),INDEX(T_ASSET['# OF ITEMS], $A29)-SUMPRODUCT(--(T_ORDERS[ASSET]=$B29),--(T_ORDERS[RENT OUT DATE]&lt;=I$6),--(T_ORDERS[RETURN DATE]&gt;=I$6),T_ORDERS[QUANTITY]))),"")</f>
        <v>#ERROR!</v>
      </c>
      <c r="J29" s="61" t="str">
        <f>IFERROR(IF($B29="","",IF(I_CH_CAL=2,SUMPRODUCT(--(T_ORDERS[ASSET]=$B29),--(T_ORDERS[RENT OUT DATE]&lt;=J$6),--(T_ORDERS[RETURN DATE]&gt;=J$6),T_ORDERS[QUANTITY]),INDEX(T_ASSET['# OF ITEMS], $A29)-SUMPRODUCT(--(T_ORDERS[ASSET]=$B29),--(T_ORDERS[RENT OUT DATE]&lt;=J$6),--(T_ORDERS[RETURN DATE]&gt;=J$6),T_ORDERS[QUANTITY]))),"")</f>
        <v>#ERROR!</v>
      </c>
      <c r="K29" s="61" t="str">
        <f>IFERROR(IF($B29="","",IF(I_CH_CAL=2,SUMPRODUCT(--(T_ORDERS[ASSET]=$B29),--(T_ORDERS[RENT OUT DATE]&lt;=K$6),--(T_ORDERS[RETURN DATE]&gt;=K$6),T_ORDERS[QUANTITY]),INDEX(T_ASSET['# OF ITEMS], $A29)-SUMPRODUCT(--(T_ORDERS[ASSET]=$B29),--(T_ORDERS[RENT OUT DATE]&lt;=K$6),--(T_ORDERS[RETURN DATE]&gt;=K$6),T_ORDERS[QUANTITY]))),"")</f>
        <v>#ERROR!</v>
      </c>
      <c r="L29" s="61" t="str">
        <f>IFERROR(IF($B29="","",IF(I_CH_CAL=2,SUMPRODUCT(--(T_ORDERS[ASSET]=$B29),--(T_ORDERS[RENT OUT DATE]&lt;=L$6),--(T_ORDERS[RETURN DATE]&gt;=L$6),T_ORDERS[QUANTITY]),INDEX(T_ASSET['# OF ITEMS], $A29)-SUMPRODUCT(--(T_ORDERS[ASSET]=$B29),--(T_ORDERS[RENT OUT DATE]&lt;=L$6),--(T_ORDERS[RETURN DATE]&gt;=L$6),T_ORDERS[QUANTITY]))),"")</f>
        <v>#ERROR!</v>
      </c>
      <c r="M29" s="61" t="str">
        <f>IFERROR(IF($B29="","",IF(I_CH_CAL=2,SUMPRODUCT(--(T_ORDERS[ASSET]=$B29),--(T_ORDERS[RENT OUT DATE]&lt;=M$6),--(T_ORDERS[RETURN DATE]&gt;=M$6),T_ORDERS[QUANTITY]),INDEX(T_ASSET['# OF ITEMS], $A29)-SUMPRODUCT(--(T_ORDERS[ASSET]=$B29),--(T_ORDERS[RENT OUT DATE]&lt;=M$6),--(T_ORDERS[RETURN DATE]&gt;=M$6),T_ORDERS[QUANTITY]))),"")</f>
        <v>#ERROR!</v>
      </c>
      <c r="N29" s="61" t="str">
        <f>IFERROR(IF($B29="","",IF(I_CH_CAL=2,SUMPRODUCT(--(T_ORDERS[ASSET]=$B29),--(T_ORDERS[RENT OUT DATE]&lt;=N$6),--(T_ORDERS[RETURN DATE]&gt;=N$6),T_ORDERS[QUANTITY]),INDEX(T_ASSET['# OF ITEMS], $A29)-SUMPRODUCT(--(T_ORDERS[ASSET]=$B29),--(T_ORDERS[RENT OUT DATE]&lt;=N$6),--(T_ORDERS[RETURN DATE]&gt;=N$6),T_ORDERS[QUANTITY]))),"")</f>
        <v>#ERROR!</v>
      </c>
      <c r="O29" s="61" t="str">
        <f>IFERROR(IF($B29="","",IF(I_CH_CAL=2,SUMPRODUCT(--(T_ORDERS[ASSET]=$B29),--(T_ORDERS[RENT OUT DATE]&lt;=O$6),--(T_ORDERS[RETURN DATE]&gt;=O$6),T_ORDERS[QUANTITY]),INDEX(T_ASSET['# OF ITEMS], $A29)-SUMPRODUCT(--(T_ORDERS[ASSET]=$B29),--(T_ORDERS[RENT OUT DATE]&lt;=O$6),--(T_ORDERS[RETURN DATE]&gt;=O$6),T_ORDERS[QUANTITY]))),"")</f>
        <v>#ERROR!</v>
      </c>
      <c r="P29" s="61" t="str">
        <f>IFERROR(IF($B29="","",IF(I_CH_CAL=2,SUMPRODUCT(--(T_ORDERS[ASSET]=$B29),--(T_ORDERS[RENT OUT DATE]&lt;=P$6),--(T_ORDERS[RETURN DATE]&gt;=P$6),T_ORDERS[QUANTITY]),INDEX(T_ASSET['# OF ITEMS], $A29)-SUMPRODUCT(--(T_ORDERS[ASSET]=$B29),--(T_ORDERS[RENT OUT DATE]&lt;=P$6),--(T_ORDERS[RETURN DATE]&gt;=P$6),T_ORDERS[QUANTITY]))),"")</f>
        <v>#ERROR!</v>
      </c>
      <c r="Q29" s="61" t="str">
        <f>IFERROR(IF($B29="","",IF(I_CH_CAL=2,SUMPRODUCT(--(T_ORDERS[ASSET]=$B29),--(T_ORDERS[RENT OUT DATE]&lt;=Q$6),--(T_ORDERS[RETURN DATE]&gt;=Q$6),T_ORDERS[QUANTITY]),INDEX(T_ASSET['# OF ITEMS], $A29)-SUMPRODUCT(--(T_ORDERS[ASSET]=$B29),--(T_ORDERS[RENT OUT DATE]&lt;=Q$6),--(T_ORDERS[RETURN DATE]&gt;=Q$6),T_ORDERS[QUANTITY]))),"")</f>
        <v>#ERROR!</v>
      </c>
      <c r="R29" s="61" t="str">
        <f>IFERROR(IF($B29="","",IF(I_CH_CAL=2,SUMPRODUCT(--(T_ORDERS[ASSET]=$B29),--(T_ORDERS[RENT OUT DATE]&lt;=R$6),--(T_ORDERS[RETURN DATE]&gt;=R$6),T_ORDERS[QUANTITY]),INDEX(T_ASSET['# OF ITEMS], $A29)-SUMPRODUCT(--(T_ORDERS[ASSET]=$B29),--(T_ORDERS[RENT OUT DATE]&lt;=R$6),--(T_ORDERS[RETURN DATE]&gt;=R$6),T_ORDERS[QUANTITY]))),"")</f>
        <v>#ERROR!</v>
      </c>
      <c r="S29" s="61" t="str">
        <f>IFERROR(IF($B29="","",IF(I_CH_CAL=2,SUMPRODUCT(--(T_ORDERS[ASSET]=$B29),--(T_ORDERS[RENT OUT DATE]&lt;=S$6),--(T_ORDERS[RETURN DATE]&gt;=S$6),T_ORDERS[QUANTITY]),INDEX(T_ASSET['# OF ITEMS], $A29)-SUMPRODUCT(--(T_ORDERS[ASSET]=$B29),--(T_ORDERS[RENT OUT DATE]&lt;=S$6),--(T_ORDERS[RETURN DATE]&gt;=S$6),T_ORDERS[QUANTITY]))),"")</f>
        <v>#ERROR!</v>
      </c>
      <c r="T29" s="61" t="str">
        <f>IFERROR(IF($B29="","",IF(I_CH_CAL=2,SUMPRODUCT(--(T_ORDERS[ASSET]=$B29),--(T_ORDERS[RENT OUT DATE]&lt;=T$6),--(T_ORDERS[RETURN DATE]&gt;=T$6),T_ORDERS[QUANTITY]),INDEX(T_ASSET['# OF ITEMS], $A29)-SUMPRODUCT(--(T_ORDERS[ASSET]=$B29),--(T_ORDERS[RENT OUT DATE]&lt;=T$6),--(T_ORDERS[RETURN DATE]&gt;=T$6),T_ORDERS[QUANTITY]))),"")</f>
        <v>#ERROR!</v>
      </c>
      <c r="U29" s="61" t="str">
        <f>IFERROR(IF($B29="","",IF(I_CH_CAL=2,SUMPRODUCT(--(T_ORDERS[ASSET]=$B29),--(T_ORDERS[RENT OUT DATE]&lt;=U$6),--(T_ORDERS[RETURN DATE]&gt;=U$6),T_ORDERS[QUANTITY]),INDEX(T_ASSET['# OF ITEMS], $A29)-SUMPRODUCT(--(T_ORDERS[ASSET]=$B29),--(T_ORDERS[RENT OUT DATE]&lt;=U$6),--(T_ORDERS[RETURN DATE]&gt;=U$6),T_ORDERS[QUANTITY]))),"")</f>
        <v>#ERROR!</v>
      </c>
      <c r="V29" s="61" t="str">
        <f>IFERROR(IF($B29="","",IF(I_CH_CAL=2,SUMPRODUCT(--(T_ORDERS[ASSET]=$B29),--(T_ORDERS[RENT OUT DATE]&lt;=V$6),--(T_ORDERS[RETURN DATE]&gt;=V$6),T_ORDERS[QUANTITY]),INDEX(T_ASSET['# OF ITEMS], $A29)-SUMPRODUCT(--(T_ORDERS[ASSET]=$B29),--(T_ORDERS[RENT OUT DATE]&lt;=V$6),--(T_ORDERS[RETURN DATE]&gt;=V$6),T_ORDERS[QUANTITY]))),"")</f>
        <v>#ERROR!</v>
      </c>
      <c r="W29" s="61" t="str">
        <f>IFERROR(IF($B29="","",IF(I_CH_CAL=2,SUMPRODUCT(--(T_ORDERS[ASSET]=$B29),--(T_ORDERS[RENT OUT DATE]&lt;=W$6),--(T_ORDERS[RETURN DATE]&gt;=W$6),T_ORDERS[QUANTITY]),INDEX(T_ASSET['# OF ITEMS], $A29)-SUMPRODUCT(--(T_ORDERS[ASSET]=$B29),--(T_ORDERS[RENT OUT DATE]&lt;=W$6),--(T_ORDERS[RETURN DATE]&gt;=W$6),T_ORDERS[QUANTITY]))),"")</f>
        <v>#ERROR!</v>
      </c>
      <c r="X29" s="61" t="str">
        <f>IFERROR(IF($B29="","",IF(I_CH_CAL=2,SUMPRODUCT(--(T_ORDERS[ASSET]=$B29),--(T_ORDERS[RENT OUT DATE]&lt;=X$6),--(T_ORDERS[RETURN DATE]&gt;=X$6),T_ORDERS[QUANTITY]),INDEX(T_ASSET['# OF ITEMS], $A29)-SUMPRODUCT(--(T_ORDERS[ASSET]=$B29),--(T_ORDERS[RENT OUT DATE]&lt;=X$6),--(T_ORDERS[RETURN DATE]&gt;=X$6),T_ORDERS[QUANTITY]))),"")</f>
        <v>#ERROR!</v>
      </c>
      <c r="Y29" s="61" t="str">
        <f>IFERROR(IF($B29="","",IF(I_CH_CAL=2,SUMPRODUCT(--(T_ORDERS[ASSET]=$B29),--(T_ORDERS[RENT OUT DATE]&lt;=Y$6),--(T_ORDERS[RETURN DATE]&gt;=Y$6),T_ORDERS[QUANTITY]),INDEX(T_ASSET['# OF ITEMS], $A29)-SUMPRODUCT(--(T_ORDERS[ASSET]=$B29),--(T_ORDERS[RENT OUT DATE]&lt;=Y$6),--(T_ORDERS[RETURN DATE]&gt;=Y$6),T_ORDERS[QUANTITY]))),"")</f>
        <v>#ERROR!</v>
      </c>
      <c r="Z29" s="61" t="str">
        <f>IFERROR(IF($B29="","",IF(I_CH_CAL=2,SUMPRODUCT(--(T_ORDERS[ASSET]=$B29),--(T_ORDERS[RENT OUT DATE]&lt;=Z$6),--(T_ORDERS[RETURN DATE]&gt;=Z$6),T_ORDERS[QUANTITY]),INDEX(T_ASSET['# OF ITEMS], $A29)-SUMPRODUCT(--(T_ORDERS[ASSET]=$B29),--(T_ORDERS[RENT OUT DATE]&lt;=Z$6),--(T_ORDERS[RETURN DATE]&gt;=Z$6),T_ORDERS[QUANTITY]))),"")</f>
        <v>#ERROR!</v>
      </c>
      <c r="AA29" s="61" t="str">
        <f>IFERROR(IF($B29="","",IF(I_CH_CAL=2,SUMPRODUCT(--(T_ORDERS[ASSET]=$B29),--(T_ORDERS[RENT OUT DATE]&lt;=AA$6),--(T_ORDERS[RETURN DATE]&gt;=AA$6),T_ORDERS[QUANTITY]),INDEX(T_ASSET['# OF ITEMS], $A29)-SUMPRODUCT(--(T_ORDERS[ASSET]=$B29),--(T_ORDERS[RENT OUT DATE]&lt;=AA$6),--(T_ORDERS[RETURN DATE]&gt;=AA$6),T_ORDERS[QUANTITY]))),"")</f>
        <v>#ERROR!</v>
      </c>
      <c r="AB29" s="61" t="str">
        <f>IFERROR(IF($B29="","",IF(I_CH_CAL=2,SUMPRODUCT(--(T_ORDERS[ASSET]=$B29),--(T_ORDERS[RENT OUT DATE]&lt;=AB$6),--(T_ORDERS[RETURN DATE]&gt;=AB$6),T_ORDERS[QUANTITY]),INDEX(T_ASSET['# OF ITEMS], $A29)-SUMPRODUCT(--(T_ORDERS[ASSET]=$B29),--(T_ORDERS[RENT OUT DATE]&lt;=AB$6),--(T_ORDERS[RETURN DATE]&gt;=AB$6),T_ORDERS[QUANTITY]))),"")</f>
        <v>#ERROR!</v>
      </c>
      <c r="AC29" s="61" t="str">
        <f>IFERROR(IF($B29="","",IF(I_CH_CAL=2,SUMPRODUCT(--(T_ORDERS[ASSET]=$B29),--(T_ORDERS[RENT OUT DATE]&lt;=AC$6),--(T_ORDERS[RETURN DATE]&gt;=AC$6),T_ORDERS[QUANTITY]),INDEX(T_ASSET['# OF ITEMS], $A29)-SUMPRODUCT(--(T_ORDERS[ASSET]=$B29),--(T_ORDERS[RENT OUT DATE]&lt;=AC$6),--(T_ORDERS[RETURN DATE]&gt;=AC$6),T_ORDERS[QUANTITY]))),"")</f>
        <v>#ERROR!</v>
      </c>
      <c r="AD29" s="61" t="str">
        <f>IFERROR(IF($B29="","",IF(I_CH_CAL=2,SUMPRODUCT(--(T_ORDERS[ASSET]=$B29),--(T_ORDERS[RENT OUT DATE]&lt;=AD$6),--(T_ORDERS[RETURN DATE]&gt;=AD$6),T_ORDERS[QUANTITY]),INDEX(T_ASSET['# OF ITEMS], $A29)-SUMPRODUCT(--(T_ORDERS[ASSET]=$B29),--(T_ORDERS[RENT OUT DATE]&lt;=AD$6),--(T_ORDERS[RETURN DATE]&gt;=AD$6),T_ORDERS[QUANTITY]))),"")</f>
        <v>#ERROR!</v>
      </c>
      <c r="AE29" s="61" t="str">
        <f>IFERROR(IF($B29="","",IF(I_CH_CAL=2,SUMPRODUCT(--(T_ORDERS[ASSET]=$B29),--(T_ORDERS[RENT OUT DATE]&lt;=AE$6),--(T_ORDERS[RETURN DATE]&gt;=AE$6),T_ORDERS[QUANTITY]),INDEX(T_ASSET['# OF ITEMS], $A29)-SUMPRODUCT(--(T_ORDERS[ASSET]=$B29),--(T_ORDERS[RENT OUT DATE]&lt;=AE$6),--(T_ORDERS[RETURN DATE]&gt;=AE$6),T_ORDERS[QUANTITY]))),"")</f>
        <v>#ERROR!</v>
      </c>
      <c r="AF29" s="61" t="str">
        <f>IFERROR(IF($B29="","",IF(I_CH_CAL=2,SUMPRODUCT(--(T_ORDERS[ASSET]=$B29),--(T_ORDERS[RENT OUT DATE]&lt;=AF$6),--(T_ORDERS[RETURN DATE]&gt;=AF$6),T_ORDERS[QUANTITY]),INDEX(T_ASSET['# OF ITEMS], $A29)-SUMPRODUCT(--(T_ORDERS[ASSET]=$B29),--(T_ORDERS[RENT OUT DATE]&lt;=AF$6),--(T_ORDERS[RETURN DATE]&gt;=AF$6),T_ORDERS[QUANTITY]))),"")</f>
        <v>#ERROR!</v>
      </c>
      <c r="AG29" s="61" t="str">
        <f>IFERROR(IF($B29="","",IF(I_CH_CAL=2,SUMPRODUCT(--(T_ORDERS[ASSET]=$B29),--(T_ORDERS[RENT OUT DATE]&lt;=AG$6),--(T_ORDERS[RETURN DATE]&gt;=AG$6),T_ORDERS[QUANTITY]),INDEX(T_ASSET['# OF ITEMS], $A29)-SUMPRODUCT(--(T_ORDERS[ASSET]=$B29),--(T_ORDERS[RENT OUT DATE]&lt;=AG$6),--(T_ORDERS[RETURN DATE]&gt;=AG$6),T_ORDERS[QUANTITY]))),"")</f>
        <v>#ERROR!</v>
      </c>
    </row>
    <row r="30" ht="15.75" customHeight="1">
      <c r="A30" s="58">
        <f t="shared" si="3"/>
        <v>23</v>
      </c>
      <c r="B30" s="58" t="str">
        <f t="shared" si="4"/>
        <v/>
      </c>
      <c r="C30" s="61" t="str">
        <f>IFERROR(IF($B30="","",IF(I_CH_CAL=2,SUMPRODUCT(--(T_ORDERS[ASSET]=$B30),--(T_ORDERS[RENT OUT DATE]&lt;=C$6),--(T_ORDERS[RETURN DATE]&gt;=C$6),T_ORDERS[QUANTITY]),INDEX(T_ASSET['# OF ITEMS], $A30)-SUMPRODUCT(--(T_ORDERS[ASSET]=$B30),--(T_ORDERS[RENT OUT DATE]&lt;=C$6),--(T_ORDERS[RETURN DATE]&gt;=C$6),T_ORDERS[QUANTITY]))),"")</f>
        <v>#ERROR!</v>
      </c>
      <c r="D30" s="61" t="str">
        <f>IFERROR(IF($B30="","",IF(I_CH_CAL=2,SUMPRODUCT(--(T_ORDERS[ASSET]=$B30),--(T_ORDERS[RENT OUT DATE]&lt;=D$6),--(T_ORDERS[RETURN DATE]&gt;=D$6),T_ORDERS[QUANTITY]),INDEX(T_ASSET['# OF ITEMS], $A30)-SUMPRODUCT(--(T_ORDERS[ASSET]=$B30),--(T_ORDERS[RENT OUT DATE]&lt;=D$6),--(T_ORDERS[RETURN DATE]&gt;=D$6),T_ORDERS[QUANTITY]))),"")</f>
        <v>#ERROR!</v>
      </c>
      <c r="E30" s="61" t="str">
        <f>IFERROR(IF($B30="","",IF(I_CH_CAL=2,SUMPRODUCT(--(T_ORDERS[ASSET]=$B30),--(T_ORDERS[RENT OUT DATE]&lt;=E$6),--(T_ORDERS[RETURN DATE]&gt;=E$6),T_ORDERS[QUANTITY]),INDEX(T_ASSET['# OF ITEMS], $A30)-SUMPRODUCT(--(T_ORDERS[ASSET]=$B30),--(T_ORDERS[RENT OUT DATE]&lt;=E$6),--(T_ORDERS[RETURN DATE]&gt;=E$6),T_ORDERS[QUANTITY]))),"")</f>
        <v>#ERROR!</v>
      </c>
      <c r="F30" s="61" t="str">
        <f>IFERROR(IF($B30="","",IF(I_CH_CAL=2,SUMPRODUCT(--(T_ORDERS[ASSET]=$B30),--(T_ORDERS[RENT OUT DATE]&lt;=F$6),--(T_ORDERS[RETURN DATE]&gt;=F$6),T_ORDERS[QUANTITY]),INDEX(T_ASSET['# OF ITEMS], $A30)-SUMPRODUCT(--(T_ORDERS[ASSET]=$B30),--(T_ORDERS[RENT OUT DATE]&lt;=F$6),--(T_ORDERS[RETURN DATE]&gt;=F$6),T_ORDERS[QUANTITY]))),"")</f>
        <v>#ERROR!</v>
      </c>
      <c r="G30" s="61" t="str">
        <f>IFERROR(IF($B30="","",IF(I_CH_CAL=2,SUMPRODUCT(--(T_ORDERS[ASSET]=$B30),--(T_ORDERS[RENT OUT DATE]&lt;=G$6),--(T_ORDERS[RETURN DATE]&gt;=G$6),T_ORDERS[QUANTITY]),INDEX(T_ASSET['# OF ITEMS], $A30)-SUMPRODUCT(--(T_ORDERS[ASSET]=$B30),--(T_ORDERS[RENT OUT DATE]&lt;=G$6),--(T_ORDERS[RETURN DATE]&gt;=G$6),T_ORDERS[QUANTITY]))),"")</f>
        <v>#ERROR!</v>
      </c>
      <c r="H30" s="61" t="str">
        <f>IFERROR(IF($B30="","",IF(I_CH_CAL=2,SUMPRODUCT(--(T_ORDERS[ASSET]=$B30),--(T_ORDERS[RENT OUT DATE]&lt;=H$6),--(T_ORDERS[RETURN DATE]&gt;=H$6),T_ORDERS[QUANTITY]),INDEX(T_ASSET['# OF ITEMS], $A30)-SUMPRODUCT(--(T_ORDERS[ASSET]=$B30),--(T_ORDERS[RENT OUT DATE]&lt;=H$6),--(T_ORDERS[RETURN DATE]&gt;=H$6),T_ORDERS[QUANTITY]))),"")</f>
        <v>#ERROR!</v>
      </c>
      <c r="I30" s="61" t="str">
        <f>IFERROR(IF($B30="","",IF(I_CH_CAL=2,SUMPRODUCT(--(T_ORDERS[ASSET]=$B30),--(T_ORDERS[RENT OUT DATE]&lt;=I$6),--(T_ORDERS[RETURN DATE]&gt;=I$6),T_ORDERS[QUANTITY]),INDEX(T_ASSET['# OF ITEMS], $A30)-SUMPRODUCT(--(T_ORDERS[ASSET]=$B30),--(T_ORDERS[RENT OUT DATE]&lt;=I$6),--(T_ORDERS[RETURN DATE]&gt;=I$6),T_ORDERS[QUANTITY]))),"")</f>
        <v>#ERROR!</v>
      </c>
      <c r="J30" s="61" t="str">
        <f>IFERROR(IF($B30="","",IF(I_CH_CAL=2,SUMPRODUCT(--(T_ORDERS[ASSET]=$B30),--(T_ORDERS[RENT OUT DATE]&lt;=J$6),--(T_ORDERS[RETURN DATE]&gt;=J$6),T_ORDERS[QUANTITY]),INDEX(T_ASSET['# OF ITEMS], $A30)-SUMPRODUCT(--(T_ORDERS[ASSET]=$B30),--(T_ORDERS[RENT OUT DATE]&lt;=J$6),--(T_ORDERS[RETURN DATE]&gt;=J$6),T_ORDERS[QUANTITY]))),"")</f>
        <v>#ERROR!</v>
      </c>
      <c r="K30" s="61" t="str">
        <f>IFERROR(IF($B30="","",IF(I_CH_CAL=2,SUMPRODUCT(--(T_ORDERS[ASSET]=$B30),--(T_ORDERS[RENT OUT DATE]&lt;=K$6),--(T_ORDERS[RETURN DATE]&gt;=K$6),T_ORDERS[QUANTITY]),INDEX(T_ASSET['# OF ITEMS], $A30)-SUMPRODUCT(--(T_ORDERS[ASSET]=$B30),--(T_ORDERS[RENT OUT DATE]&lt;=K$6),--(T_ORDERS[RETURN DATE]&gt;=K$6),T_ORDERS[QUANTITY]))),"")</f>
        <v>#ERROR!</v>
      </c>
      <c r="L30" s="61" t="str">
        <f>IFERROR(IF($B30="","",IF(I_CH_CAL=2,SUMPRODUCT(--(T_ORDERS[ASSET]=$B30),--(T_ORDERS[RENT OUT DATE]&lt;=L$6),--(T_ORDERS[RETURN DATE]&gt;=L$6),T_ORDERS[QUANTITY]),INDEX(T_ASSET['# OF ITEMS], $A30)-SUMPRODUCT(--(T_ORDERS[ASSET]=$B30),--(T_ORDERS[RENT OUT DATE]&lt;=L$6),--(T_ORDERS[RETURN DATE]&gt;=L$6),T_ORDERS[QUANTITY]))),"")</f>
        <v>#ERROR!</v>
      </c>
      <c r="M30" s="61" t="str">
        <f>IFERROR(IF($B30="","",IF(I_CH_CAL=2,SUMPRODUCT(--(T_ORDERS[ASSET]=$B30),--(T_ORDERS[RENT OUT DATE]&lt;=M$6),--(T_ORDERS[RETURN DATE]&gt;=M$6),T_ORDERS[QUANTITY]),INDEX(T_ASSET['# OF ITEMS], $A30)-SUMPRODUCT(--(T_ORDERS[ASSET]=$B30),--(T_ORDERS[RENT OUT DATE]&lt;=M$6),--(T_ORDERS[RETURN DATE]&gt;=M$6),T_ORDERS[QUANTITY]))),"")</f>
        <v>#ERROR!</v>
      </c>
      <c r="N30" s="61" t="str">
        <f>IFERROR(IF($B30="","",IF(I_CH_CAL=2,SUMPRODUCT(--(T_ORDERS[ASSET]=$B30),--(T_ORDERS[RENT OUT DATE]&lt;=N$6),--(T_ORDERS[RETURN DATE]&gt;=N$6),T_ORDERS[QUANTITY]),INDEX(T_ASSET['# OF ITEMS], $A30)-SUMPRODUCT(--(T_ORDERS[ASSET]=$B30),--(T_ORDERS[RENT OUT DATE]&lt;=N$6),--(T_ORDERS[RETURN DATE]&gt;=N$6),T_ORDERS[QUANTITY]))),"")</f>
        <v>#ERROR!</v>
      </c>
      <c r="O30" s="61" t="str">
        <f>IFERROR(IF($B30="","",IF(I_CH_CAL=2,SUMPRODUCT(--(T_ORDERS[ASSET]=$B30),--(T_ORDERS[RENT OUT DATE]&lt;=O$6),--(T_ORDERS[RETURN DATE]&gt;=O$6),T_ORDERS[QUANTITY]),INDEX(T_ASSET['# OF ITEMS], $A30)-SUMPRODUCT(--(T_ORDERS[ASSET]=$B30),--(T_ORDERS[RENT OUT DATE]&lt;=O$6),--(T_ORDERS[RETURN DATE]&gt;=O$6),T_ORDERS[QUANTITY]))),"")</f>
        <v>#ERROR!</v>
      </c>
      <c r="P30" s="61" t="str">
        <f>IFERROR(IF($B30="","",IF(I_CH_CAL=2,SUMPRODUCT(--(T_ORDERS[ASSET]=$B30),--(T_ORDERS[RENT OUT DATE]&lt;=P$6),--(T_ORDERS[RETURN DATE]&gt;=P$6),T_ORDERS[QUANTITY]),INDEX(T_ASSET['# OF ITEMS], $A30)-SUMPRODUCT(--(T_ORDERS[ASSET]=$B30),--(T_ORDERS[RENT OUT DATE]&lt;=P$6),--(T_ORDERS[RETURN DATE]&gt;=P$6),T_ORDERS[QUANTITY]))),"")</f>
        <v>#ERROR!</v>
      </c>
      <c r="Q30" s="61" t="str">
        <f>IFERROR(IF($B30="","",IF(I_CH_CAL=2,SUMPRODUCT(--(T_ORDERS[ASSET]=$B30),--(T_ORDERS[RENT OUT DATE]&lt;=Q$6),--(T_ORDERS[RETURN DATE]&gt;=Q$6),T_ORDERS[QUANTITY]),INDEX(T_ASSET['# OF ITEMS], $A30)-SUMPRODUCT(--(T_ORDERS[ASSET]=$B30),--(T_ORDERS[RENT OUT DATE]&lt;=Q$6),--(T_ORDERS[RETURN DATE]&gt;=Q$6),T_ORDERS[QUANTITY]))),"")</f>
        <v>#ERROR!</v>
      </c>
      <c r="R30" s="61" t="str">
        <f>IFERROR(IF($B30="","",IF(I_CH_CAL=2,SUMPRODUCT(--(T_ORDERS[ASSET]=$B30),--(T_ORDERS[RENT OUT DATE]&lt;=R$6),--(T_ORDERS[RETURN DATE]&gt;=R$6),T_ORDERS[QUANTITY]),INDEX(T_ASSET['# OF ITEMS], $A30)-SUMPRODUCT(--(T_ORDERS[ASSET]=$B30),--(T_ORDERS[RENT OUT DATE]&lt;=R$6),--(T_ORDERS[RETURN DATE]&gt;=R$6),T_ORDERS[QUANTITY]))),"")</f>
        <v>#ERROR!</v>
      </c>
      <c r="S30" s="61" t="str">
        <f>IFERROR(IF($B30="","",IF(I_CH_CAL=2,SUMPRODUCT(--(T_ORDERS[ASSET]=$B30),--(T_ORDERS[RENT OUT DATE]&lt;=S$6),--(T_ORDERS[RETURN DATE]&gt;=S$6),T_ORDERS[QUANTITY]),INDEX(T_ASSET['# OF ITEMS], $A30)-SUMPRODUCT(--(T_ORDERS[ASSET]=$B30),--(T_ORDERS[RENT OUT DATE]&lt;=S$6),--(T_ORDERS[RETURN DATE]&gt;=S$6),T_ORDERS[QUANTITY]))),"")</f>
        <v>#ERROR!</v>
      </c>
      <c r="T30" s="61" t="str">
        <f>IFERROR(IF($B30="","",IF(I_CH_CAL=2,SUMPRODUCT(--(T_ORDERS[ASSET]=$B30),--(T_ORDERS[RENT OUT DATE]&lt;=T$6),--(T_ORDERS[RETURN DATE]&gt;=T$6),T_ORDERS[QUANTITY]),INDEX(T_ASSET['# OF ITEMS], $A30)-SUMPRODUCT(--(T_ORDERS[ASSET]=$B30),--(T_ORDERS[RENT OUT DATE]&lt;=T$6),--(T_ORDERS[RETURN DATE]&gt;=T$6),T_ORDERS[QUANTITY]))),"")</f>
        <v>#ERROR!</v>
      </c>
      <c r="U30" s="61" t="str">
        <f>IFERROR(IF($B30="","",IF(I_CH_CAL=2,SUMPRODUCT(--(T_ORDERS[ASSET]=$B30),--(T_ORDERS[RENT OUT DATE]&lt;=U$6),--(T_ORDERS[RETURN DATE]&gt;=U$6),T_ORDERS[QUANTITY]),INDEX(T_ASSET['# OF ITEMS], $A30)-SUMPRODUCT(--(T_ORDERS[ASSET]=$B30),--(T_ORDERS[RENT OUT DATE]&lt;=U$6),--(T_ORDERS[RETURN DATE]&gt;=U$6),T_ORDERS[QUANTITY]))),"")</f>
        <v>#ERROR!</v>
      </c>
      <c r="V30" s="61" t="str">
        <f>IFERROR(IF($B30="","",IF(I_CH_CAL=2,SUMPRODUCT(--(T_ORDERS[ASSET]=$B30),--(T_ORDERS[RENT OUT DATE]&lt;=V$6),--(T_ORDERS[RETURN DATE]&gt;=V$6),T_ORDERS[QUANTITY]),INDEX(T_ASSET['# OF ITEMS], $A30)-SUMPRODUCT(--(T_ORDERS[ASSET]=$B30),--(T_ORDERS[RENT OUT DATE]&lt;=V$6),--(T_ORDERS[RETURN DATE]&gt;=V$6),T_ORDERS[QUANTITY]))),"")</f>
        <v>#ERROR!</v>
      </c>
      <c r="W30" s="61" t="str">
        <f>IFERROR(IF($B30="","",IF(I_CH_CAL=2,SUMPRODUCT(--(T_ORDERS[ASSET]=$B30),--(T_ORDERS[RENT OUT DATE]&lt;=W$6),--(T_ORDERS[RETURN DATE]&gt;=W$6),T_ORDERS[QUANTITY]),INDEX(T_ASSET['# OF ITEMS], $A30)-SUMPRODUCT(--(T_ORDERS[ASSET]=$B30),--(T_ORDERS[RENT OUT DATE]&lt;=W$6),--(T_ORDERS[RETURN DATE]&gt;=W$6),T_ORDERS[QUANTITY]))),"")</f>
        <v>#ERROR!</v>
      </c>
      <c r="X30" s="61" t="str">
        <f>IFERROR(IF($B30="","",IF(I_CH_CAL=2,SUMPRODUCT(--(T_ORDERS[ASSET]=$B30),--(T_ORDERS[RENT OUT DATE]&lt;=X$6),--(T_ORDERS[RETURN DATE]&gt;=X$6),T_ORDERS[QUANTITY]),INDEX(T_ASSET['# OF ITEMS], $A30)-SUMPRODUCT(--(T_ORDERS[ASSET]=$B30),--(T_ORDERS[RENT OUT DATE]&lt;=X$6),--(T_ORDERS[RETURN DATE]&gt;=X$6),T_ORDERS[QUANTITY]))),"")</f>
        <v>#ERROR!</v>
      </c>
      <c r="Y30" s="61" t="str">
        <f>IFERROR(IF($B30="","",IF(I_CH_CAL=2,SUMPRODUCT(--(T_ORDERS[ASSET]=$B30),--(T_ORDERS[RENT OUT DATE]&lt;=Y$6),--(T_ORDERS[RETURN DATE]&gt;=Y$6),T_ORDERS[QUANTITY]),INDEX(T_ASSET['# OF ITEMS], $A30)-SUMPRODUCT(--(T_ORDERS[ASSET]=$B30),--(T_ORDERS[RENT OUT DATE]&lt;=Y$6),--(T_ORDERS[RETURN DATE]&gt;=Y$6),T_ORDERS[QUANTITY]))),"")</f>
        <v>#ERROR!</v>
      </c>
      <c r="Z30" s="61" t="str">
        <f>IFERROR(IF($B30="","",IF(I_CH_CAL=2,SUMPRODUCT(--(T_ORDERS[ASSET]=$B30),--(T_ORDERS[RENT OUT DATE]&lt;=Z$6),--(T_ORDERS[RETURN DATE]&gt;=Z$6),T_ORDERS[QUANTITY]),INDEX(T_ASSET['# OF ITEMS], $A30)-SUMPRODUCT(--(T_ORDERS[ASSET]=$B30),--(T_ORDERS[RENT OUT DATE]&lt;=Z$6),--(T_ORDERS[RETURN DATE]&gt;=Z$6),T_ORDERS[QUANTITY]))),"")</f>
        <v>#ERROR!</v>
      </c>
      <c r="AA30" s="61" t="str">
        <f>IFERROR(IF($B30="","",IF(I_CH_CAL=2,SUMPRODUCT(--(T_ORDERS[ASSET]=$B30),--(T_ORDERS[RENT OUT DATE]&lt;=AA$6),--(T_ORDERS[RETURN DATE]&gt;=AA$6),T_ORDERS[QUANTITY]),INDEX(T_ASSET['# OF ITEMS], $A30)-SUMPRODUCT(--(T_ORDERS[ASSET]=$B30),--(T_ORDERS[RENT OUT DATE]&lt;=AA$6),--(T_ORDERS[RETURN DATE]&gt;=AA$6),T_ORDERS[QUANTITY]))),"")</f>
        <v>#ERROR!</v>
      </c>
      <c r="AB30" s="61" t="str">
        <f>IFERROR(IF($B30="","",IF(I_CH_CAL=2,SUMPRODUCT(--(T_ORDERS[ASSET]=$B30),--(T_ORDERS[RENT OUT DATE]&lt;=AB$6),--(T_ORDERS[RETURN DATE]&gt;=AB$6),T_ORDERS[QUANTITY]),INDEX(T_ASSET['# OF ITEMS], $A30)-SUMPRODUCT(--(T_ORDERS[ASSET]=$B30),--(T_ORDERS[RENT OUT DATE]&lt;=AB$6),--(T_ORDERS[RETURN DATE]&gt;=AB$6),T_ORDERS[QUANTITY]))),"")</f>
        <v>#ERROR!</v>
      </c>
      <c r="AC30" s="61" t="str">
        <f>IFERROR(IF($B30="","",IF(I_CH_CAL=2,SUMPRODUCT(--(T_ORDERS[ASSET]=$B30),--(T_ORDERS[RENT OUT DATE]&lt;=AC$6),--(T_ORDERS[RETURN DATE]&gt;=AC$6),T_ORDERS[QUANTITY]),INDEX(T_ASSET['# OF ITEMS], $A30)-SUMPRODUCT(--(T_ORDERS[ASSET]=$B30),--(T_ORDERS[RENT OUT DATE]&lt;=AC$6),--(T_ORDERS[RETURN DATE]&gt;=AC$6),T_ORDERS[QUANTITY]))),"")</f>
        <v>#ERROR!</v>
      </c>
      <c r="AD30" s="61" t="str">
        <f>IFERROR(IF($B30="","",IF(I_CH_CAL=2,SUMPRODUCT(--(T_ORDERS[ASSET]=$B30),--(T_ORDERS[RENT OUT DATE]&lt;=AD$6),--(T_ORDERS[RETURN DATE]&gt;=AD$6),T_ORDERS[QUANTITY]),INDEX(T_ASSET['# OF ITEMS], $A30)-SUMPRODUCT(--(T_ORDERS[ASSET]=$B30),--(T_ORDERS[RENT OUT DATE]&lt;=AD$6),--(T_ORDERS[RETURN DATE]&gt;=AD$6),T_ORDERS[QUANTITY]))),"")</f>
        <v>#ERROR!</v>
      </c>
      <c r="AE30" s="61" t="str">
        <f>IFERROR(IF($B30="","",IF(I_CH_CAL=2,SUMPRODUCT(--(T_ORDERS[ASSET]=$B30),--(T_ORDERS[RENT OUT DATE]&lt;=AE$6),--(T_ORDERS[RETURN DATE]&gt;=AE$6),T_ORDERS[QUANTITY]),INDEX(T_ASSET['# OF ITEMS], $A30)-SUMPRODUCT(--(T_ORDERS[ASSET]=$B30),--(T_ORDERS[RENT OUT DATE]&lt;=AE$6),--(T_ORDERS[RETURN DATE]&gt;=AE$6),T_ORDERS[QUANTITY]))),"")</f>
        <v>#ERROR!</v>
      </c>
      <c r="AF30" s="61" t="str">
        <f>IFERROR(IF($B30="","",IF(I_CH_CAL=2,SUMPRODUCT(--(T_ORDERS[ASSET]=$B30),--(T_ORDERS[RENT OUT DATE]&lt;=AF$6),--(T_ORDERS[RETURN DATE]&gt;=AF$6),T_ORDERS[QUANTITY]),INDEX(T_ASSET['# OF ITEMS], $A30)-SUMPRODUCT(--(T_ORDERS[ASSET]=$B30),--(T_ORDERS[RENT OUT DATE]&lt;=AF$6),--(T_ORDERS[RETURN DATE]&gt;=AF$6),T_ORDERS[QUANTITY]))),"")</f>
        <v>#ERROR!</v>
      </c>
      <c r="AG30" s="61" t="str">
        <f>IFERROR(IF($B30="","",IF(I_CH_CAL=2,SUMPRODUCT(--(T_ORDERS[ASSET]=$B30),--(T_ORDERS[RENT OUT DATE]&lt;=AG$6),--(T_ORDERS[RETURN DATE]&gt;=AG$6),T_ORDERS[QUANTITY]),INDEX(T_ASSET['# OF ITEMS], $A30)-SUMPRODUCT(--(T_ORDERS[ASSET]=$B30),--(T_ORDERS[RENT OUT DATE]&lt;=AG$6),--(T_ORDERS[RETURN DATE]&gt;=AG$6),T_ORDERS[QUANTITY]))),"")</f>
        <v>#ERROR!</v>
      </c>
    </row>
    <row r="31" ht="15.75" customHeight="1">
      <c r="A31" s="58">
        <f t="shared" si="3"/>
        <v>24</v>
      </c>
      <c r="B31" s="58" t="str">
        <f t="shared" si="4"/>
        <v/>
      </c>
      <c r="C31" s="61" t="str">
        <f>IFERROR(IF($B31="","",IF(I_CH_CAL=2,SUMPRODUCT(--(T_ORDERS[ASSET]=$B31),--(T_ORDERS[RENT OUT DATE]&lt;=C$6),--(T_ORDERS[RETURN DATE]&gt;=C$6),T_ORDERS[QUANTITY]),INDEX(T_ASSET['# OF ITEMS], $A31)-SUMPRODUCT(--(T_ORDERS[ASSET]=$B31),--(T_ORDERS[RENT OUT DATE]&lt;=C$6),--(T_ORDERS[RETURN DATE]&gt;=C$6),T_ORDERS[QUANTITY]))),"")</f>
        <v>#ERROR!</v>
      </c>
      <c r="D31" s="61" t="str">
        <f>IFERROR(IF($B31="","",IF(I_CH_CAL=2,SUMPRODUCT(--(T_ORDERS[ASSET]=$B31),--(T_ORDERS[RENT OUT DATE]&lt;=D$6),--(T_ORDERS[RETURN DATE]&gt;=D$6),T_ORDERS[QUANTITY]),INDEX(T_ASSET['# OF ITEMS], $A31)-SUMPRODUCT(--(T_ORDERS[ASSET]=$B31),--(T_ORDERS[RENT OUT DATE]&lt;=D$6),--(T_ORDERS[RETURN DATE]&gt;=D$6),T_ORDERS[QUANTITY]))),"")</f>
        <v>#ERROR!</v>
      </c>
      <c r="E31" s="61" t="str">
        <f>IFERROR(IF($B31="","",IF(I_CH_CAL=2,SUMPRODUCT(--(T_ORDERS[ASSET]=$B31),--(T_ORDERS[RENT OUT DATE]&lt;=E$6),--(T_ORDERS[RETURN DATE]&gt;=E$6),T_ORDERS[QUANTITY]),INDEX(T_ASSET['# OF ITEMS], $A31)-SUMPRODUCT(--(T_ORDERS[ASSET]=$B31),--(T_ORDERS[RENT OUT DATE]&lt;=E$6),--(T_ORDERS[RETURN DATE]&gt;=E$6),T_ORDERS[QUANTITY]))),"")</f>
        <v>#ERROR!</v>
      </c>
      <c r="F31" s="61" t="str">
        <f>IFERROR(IF($B31="","",IF(I_CH_CAL=2,SUMPRODUCT(--(T_ORDERS[ASSET]=$B31),--(T_ORDERS[RENT OUT DATE]&lt;=F$6),--(T_ORDERS[RETURN DATE]&gt;=F$6),T_ORDERS[QUANTITY]),INDEX(T_ASSET['# OF ITEMS], $A31)-SUMPRODUCT(--(T_ORDERS[ASSET]=$B31),--(T_ORDERS[RENT OUT DATE]&lt;=F$6),--(T_ORDERS[RETURN DATE]&gt;=F$6),T_ORDERS[QUANTITY]))),"")</f>
        <v>#ERROR!</v>
      </c>
      <c r="G31" s="61" t="str">
        <f>IFERROR(IF($B31="","",IF(I_CH_CAL=2,SUMPRODUCT(--(T_ORDERS[ASSET]=$B31),--(T_ORDERS[RENT OUT DATE]&lt;=G$6),--(T_ORDERS[RETURN DATE]&gt;=G$6),T_ORDERS[QUANTITY]),INDEX(T_ASSET['# OF ITEMS], $A31)-SUMPRODUCT(--(T_ORDERS[ASSET]=$B31),--(T_ORDERS[RENT OUT DATE]&lt;=G$6),--(T_ORDERS[RETURN DATE]&gt;=G$6),T_ORDERS[QUANTITY]))),"")</f>
        <v>#ERROR!</v>
      </c>
      <c r="H31" s="61" t="str">
        <f>IFERROR(IF($B31="","",IF(I_CH_CAL=2,SUMPRODUCT(--(T_ORDERS[ASSET]=$B31),--(T_ORDERS[RENT OUT DATE]&lt;=H$6),--(T_ORDERS[RETURN DATE]&gt;=H$6),T_ORDERS[QUANTITY]),INDEX(T_ASSET['# OF ITEMS], $A31)-SUMPRODUCT(--(T_ORDERS[ASSET]=$B31),--(T_ORDERS[RENT OUT DATE]&lt;=H$6),--(T_ORDERS[RETURN DATE]&gt;=H$6),T_ORDERS[QUANTITY]))),"")</f>
        <v>#ERROR!</v>
      </c>
      <c r="I31" s="61" t="str">
        <f>IFERROR(IF($B31="","",IF(I_CH_CAL=2,SUMPRODUCT(--(T_ORDERS[ASSET]=$B31),--(T_ORDERS[RENT OUT DATE]&lt;=I$6),--(T_ORDERS[RETURN DATE]&gt;=I$6),T_ORDERS[QUANTITY]),INDEX(T_ASSET['# OF ITEMS], $A31)-SUMPRODUCT(--(T_ORDERS[ASSET]=$B31),--(T_ORDERS[RENT OUT DATE]&lt;=I$6),--(T_ORDERS[RETURN DATE]&gt;=I$6),T_ORDERS[QUANTITY]))),"")</f>
        <v>#ERROR!</v>
      </c>
      <c r="J31" s="61" t="str">
        <f>IFERROR(IF($B31="","",IF(I_CH_CAL=2,SUMPRODUCT(--(T_ORDERS[ASSET]=$B31),--(T_ORDERS[RENT OUT DATE]&lt;=J$6),--(T_ORDERS[RETURN DATE]&gt;=J$6),T_ORDERS[QUANTITY]),INDEX(T_ASSET['# OF ITEMS], $A31)-SUMPRODUCT(--(T_ORDERS[ASSET]=$B31),--(T_ORDERS[RENT OUT DATE]&lt;=J$6),--(T_ORDERS[RETURN DATE]&gt;=J$6),T_ORDERS[QUANTITY]))),"")</f>
        <v>#ERROR!</v>
      </c>
      <c r="K31" s="61" t="str">
        <f>IFERROR(IF($B31="","",IF(I_CH_CAL=2,SUMPRODUCT(--(T_ORDERS[ASSET]=$B31),--(T_ORDERS[RENT OUT DATE]&lt;=K$6),--(T_ORDERS[RETURN DATE]&gt;=K$6),T_ORDERS[QUANTITY]),INDEX(T_ASSET['# OF ITEMS], $A31)-SUMPRODUCT(--(T_ORDERS[ASSET]=$B31),--(T_ORDERS[RENT OUT DATE]&lt;=K$6),--(T_ORDERS[RETURN DATE]&gt;=K$6),T_ORDERS[QUANTITY]))),"")</f>
        <v>#ERROR!</v>
      </c>
      <c r="L31" s="61" t="str">
        <f>IFERROR(IF($B31="","",IF(I_CH_CAL=2,SUMPRODUCT(--(T_ORDERS[ASSET]=$B31),--(T_ORDERS[RENT OUT DATE]&lt;=L$6),--(T_ORDERS[RETURN DATE]&gt;=L$6),T_ORDERS[QUANTITY]),INDEX(T_ASSET['# OF ITEMS], $A31)-SUMPRODUCT(--(T_ORDERS[ASSET]=$B31),--(T_ORDERS[RENT OUT DATE]&lt;=L$6),--(T_ORDERS[RETURN DATE]&gt;=L$6),T_ORDERS[QUANTITY]))),"")</f>
        <v>#ERROR!</v>
      </c>
      <c r="M31" s="61" t="str">
        <f>IFERROR(IF($B31="","",IF(I_CH_CAL=2,SUMPRODUCT(--(T_ORDERS[ASSET]=$B31),--(T_ORDERS[RENT OUT DATE]&lt;=M$6),--(T_ORDERS[RETURN DATE]&gt;=M$6),T_ORDERS[QUANTITY]),INDEX(T_ASSET['# OF ITEMS], $A31)-SUMPRODUCT(--(T_ORDERS[ASSET]=$B31),--(T_ORDERS[RENT OUT DATE]&lt;=M$6),--(T_ORDERS[RETURN DATE]&gt;=M$6),T_ORDERS[QUANTITY]))),"")</f>
        <v>#ERROR!</v>
      </c>
      <c r="N31" s="61" t="str">
        <f>IFERROR(IF($B31="","",IF(I_CH_CAL=2,SUMPRODUCT(--(T_ORDERS[ASSET]=$B31),--(T_ORDERS[RENT OUT DATE]&lt;=N$6),--(T_ORDERS[RETURN DATE]&gt;=N$6),T_ORDERS[QUANTITY]),INDEX(T_ASSET['# OF ITEMS], $A31)-SUMPRODUCT(--(T_ORDERS[ASSET]=$B31),--(T_ORDERS[RENT OUT DATE]&lt;=N$6),--(T_ORDERS[RETURN DATE]&gt;=N$6),T_ORDERS[QUANTITY]))),"")</f>
        <v>#ERROR!</v>
      </c>
      <c r="O31" s="61" t="str">
        <f>IFERROR(IF($B31="","",IF(I_CH_CAL=2,SUMPRODUCT(--(T_ORDERS[ASSET]=$B31),--(T_ORDERS[RENT OUT DATE]&lt;=O$6),--(T_ORDERS[RETURN DATE]&gt;=O$6),T_ORDERS[QUANTITY]),INDEX(T_ASSET['# OF ITEMS], $A31)-SUMPRODUCT(--(T_ORDERS[ASSET]=$B31),--(T_ORDERS[RENT OUT DATE]&lt;=O$6),--(T_ORDERS[RETURN DATE]&gt;=O$6),T_ORDERS[QUANTITY]))),"")</f>
        <v>#ERROR!</v>
      </c>
      <c r="P31" s="61" t="str">
        <f>IFERROR(IF($B31="","",IF(I_CH_CAL=2,SUMPRODUCT(--(T_ORDERS[ASSET]=$B31),--(T_ORDERS[RENT OUT DATE]&lt;=P$6),--(T_ORDERS[RETURN DATE]&gt;=P$6),T_ORDERS[QUANTITY]),INDEX(T_ASSET['# OF ITEMS], $A31)-SUMPRODUCT(--(T_ORDERS[ASSET]=$B31),--(T_ORDERS[RENT OUT DATE]&lt;=P$6),--(T_ORDERS[RETURN DATE]&gt;=P$6),T_ORDERS[QUANTITY]))),"")</f>
        <v>#ERROR!</v>
      </c>
      <c r="Q31" s="61" t="str">
        <f>IFERROR(IF($B31="","",IF(I_CH_CAL=2,SUMPRODUCT(--(T_ORDERS[ASSET]=$B31),--(T_ORDERS[RENT OUT DATE]&lt;=Q$6),--(T_ORDERS[RETURN DATE]&gt;=Q$6),T_ORDERS[QUANTITY]),INDEX(T_ASSET['# OF ITEMS], $A31)-SUMPRODUCT(--(T_ORDERS[ASSET]=$B31),--(T_ORDERS[RENT OUT DATE]&lt;=Q$6),--(T_ORDERS[RETURN DATE]&gt;=Q$6),T_ORDERS[QUANTITY]))),"")</f>
        <v>#ERROR!</v>
      </c>
      <c r="R31" s="61" t="str">
        <f>IFERROR(IF($B31="","",IF(I_CH_CAL=2,SUMPRODUCT(--(T_ORDERS[ASSET]=$B31),--(T_ORDERS[RENT OUT DATE]&lt;=R$6),--(T_ORDERS[RETURN DATE]&gt;=R$6),T_ORDERS[QUANTITY]),INDEX(T_ASSET['# OF ITEMS], $A31)-SUMPRODUCT(--(T_ORDERS[ASSET]=$B31),--(T_ORDERS[RENT OUT DATE]&lt;=R$6),--(T_ORDERS[RETURN DATE]&gt;=R$6),T_ORDERS[QUANTITY]))),"")</f>
        <v>#ERROR!</v>
      </c>
      <c r="S31" s="61" t="str">
        <f>IFERROR(IF($B31="","",IF(I_CH_CAL=2,SUMPRODUCT(--(T_ORDERS[ASSET]=$B31),--(T_ORDERS[RENT OUT DATE]&lt;=S$6),--(T_ORDERS[RETURN DATE]&gt;=S$6),T_ORDERS[QUANTITY]),INDEX(T_ASSET['# OF ITEMS], $A31)-SUMPRODUCT(--(T_ORDERS[ASSET]=$B31),--(T_ORDERS[RENT OUT DATE]&lt;=S$6),--(T_ORDERS[RETURN DATE]&gt;=S$6),T_ORDERS[QUANTITY]))),"")</f>
        <v>#ERROR!</v>
      </c>
      <c r="T31" s="61" t="str">
        <f>IFERROR(IF($B31="","",IF(I_CH_CAL=2,SUMPRODUCT(--(T_ORDERS[ASSET]=$B31),--(T_ORDERS[RENT OUT DATE]&lt;=T$6),--(T_ORDERS[RETURN DATE]&gt;=T$6),T_ORDERS[QUANTITY]),INDEX(T_ASSET['# OF ITEMS], $A31)-SUMPRODUCT(--(T_ORDERS[ASSET]=$B31),--(T_ORDERS[RENT OUT DATE]&lt;=T$6),--(T_ORDERS[RETURN DATE]&gt;=T$6),T_ORDERS[QUANTITY]))),"")</f>
        <v>#ERROR!</v>
      </c>
      <c r="U31" s="61" t="str">
        <f>IFERROR(IF($B31="","",IF(I_CH_CAL=2,SUMPRODUCT(--(T_ORDERS[ASSET]=$B31),--(T_ORDERS[RENT OUT DATE]&lt;=U$6),--(T_ORDERS[RETURN DATE]&gt;=U$6),T_ORDERS[QUANTITY]),INDEX(T_ASSET['# OF ITEMS], $A31)-SUMPRODUCT(--(T_ORDERS[ASSET]=$B31),--(T_ORDERS[RENT OUT DATE]&lt;=U$6),--(T_ORDERS[RETURN DATE]&gt;=U$6),T_ORDERS[QUANTITY]))),"")</f>
        <v>#ERROR!</v>
      </c>
      <c r="V31" s="61" t="str">
        <f>IFERROR(IF($B31="","",IF(I_CH_CAL=2,SUMPRODUCT(--(T_ORDERS[ASSET]=$B31),--(T_ORDERS[RENT OUT DATE]&lt;=V$6),--(T_ORDERS[RETURN DATE]&gt;=V$6),T_ORDERS[QUANTITY]),INDEX(T_ASSET['# OF ITEMS], $A31)-SUMPRODUCT(--(T_ORDERS[ASSET]=$B31),--(T_ORDERS[RENT OUT DATE]&lt;=V$6),--(T_ORDERS[RETURN DATE]&gt;=V$6),T_ORDERS[QUANTITY]))),"")</f>
        <v>#ERROR!</v>
      </c>
      <c r="W31" s="61" t="str">
        <f>IFERROR(IF($B31="","",IF(I_CH_CAL=2,SUMPRODUCT(--(T_ORDERS[ASSET]=$B31),--(T_ORDERS[RENT OUT DATE]&lt;=W$6),--(T_ORDERS[RETURN DATE]&gt;=W$6),T_ORDERS[QUANTITY]),INDEX(T_ASSET['# OF ITEMS], $A31)-SUMPRODUCT(--(T_ORDERS[ASSET]=$B31),--(T_ORDERS[RENT OUT DATE]&lt;=W$6),--(T_ORDERS[RETURN DATE]&gt;=W$6),T_ORDERS[QUANTITY]))),"")</f>
        <v>#ERROR!</v>
      </c>
      <c r="X31" s="61" t="str">
        <f>IFERROR(IF($B31="","",IF(I_CH_CAL=2,SUMPRODUCT(--(T_ORDERS[ASSET]=$B31),--(T_ORDERS[RENT OUT DATE]&lt;=X$6),--(T_ORDERS[RETURN DATE]&gt;=X$6),T_ORDERS[QUANTITY]),INDEX(T_ASSET['# OF ITEMS], $A31)-SUMPRODUCT(--(T_ORDERS[ASSET]=$B31),--(T_ORDERS[RENT OUT DATE]&lt;=X$6),--(T_ORDERS[RETURN DATE]&gt;=X$6),T_ORDERS[QUANTITY]))),"")</f>
        <v>#ERROR!</v>
      </c>
      <c r="Y31" s="61" t="str">
        <f>IFERROR(IF($B31="","",IF(I_CH_CAL=2,SUMPRODUCT(--(T_ORDERS[ASSET]=$B31),--(T_ORDERS[RENT OUT DATE]&lt;=Y$6),--(T_ORDERS[RETURN DATE]&gt;=Y$6),T_ORDERS[QUANTITY]),INDEX(T_ASSET['# OF ITEMS], $A31)-SUMPRODUCT(--(T_ORDERS[ASSET]=$B31),--(T_ORDERS[RENT OUT DATE]&lt;=Y$6),--(T_ORDERS[RETURN DATE]&gt;=Y$6),T_ORDERS[QUANTITY]))),"")</f>
        <v>#ERROR!</v>
      </c>
      <c r="Z31" s="61" t="str">
        <f>IFERROR(IF($B31="","",IF(I_CH_CAL=2,SUMPRODUCT(--(T_ORDERS[ASSET]=$B31),--(T_ORDERS[RENT OUT DATE]&lt;=Z$6),--(T_ORDERS[RETURN DATE]&gt;=Z$6),T_ORDERS[QUANTITY]),INDEX(T_ASSET['# OF ITEMS], $A31)-SUMPRODUCT(--(T_ORDERS[ASSET]=$B31),--(T_ORDERS[RENT OUT DATE]&lt;=Z$6),--(T_ORDERS[RETURN DATE]&gt;=Z$6),T_ORDERS[QUANTITY]))),"")</f>
        <v>#ERROR!</v>
      </c>
      <c r="AA31" s="61" t="str">
        <f>IFERROR(IF($B31="","",IF(I_CH_CAL=2,SUMPRODUCT(--(T_ORDERS[ASSET]=$B31),--(T_ORDERS[RENT OUT DATE]&lt;=AA$6),--(T_ORDERS[RETURN DATE]&gt;=AA$6),T_ORDERS[QUANTITY]),INDEX(T_ASSET['# OF ITEMS], $A31)-SUMPRODUCT(--(T_ORDERS[ASSET]=$B31),--(T_ORDERS[RENT OUT DATE]&lt;=AA$6),--(T_ORDERS[RETURN DATE]&gt;=AA$6),T_ORDERS[QUANTITY]))),"")</f>
        <v>#ERROR!</v>
      </c>
      <c r="AB31" s="61" t="str">
        <f>IFERROR(IF($B31="","",IF(I_CH_CAL=2,SUMPRODUCT(--(T_ORDERS[ASSET]=$B31),--(T_ORDERS[RENT OUT DATE]&lt;=AB$6),--(T_ORDERS[RETURN DATE]&gt;=AB$6),T_ORDERS[QUANTITY]),INDEX(T_ASSET['# OF ITEMS], $A31)-SUMPRODUCT(--(T_ORDERS[ASSET]=$B31),--(T_ORDERS[RENT OUT DATE]&lt;=AB$6),--(T_ORDERS[RETURN DATE]&gt;=AB$6),T_ORDERS[QUANTITY]))),"")</f>
        <v>#ERROR!</v>
      </c>
      <c r="AC31" s="61" t="str">
        <f>IFERROR(IF($B31="","",IF(I_CH_CAL=2,SUMPRODUCT(--(T_ORDERS[ASSET]=$B31),--(T_ORDERS[RENT OUT DATE]&lt;=AC$6),--(T_ORDERS[RETURN DATE]&gt;=AC$6),T_ORDERS[QUANTITY]),INDEX(T_ASSET['# OF ITEMS], $A31)-SUMPRODUCT(--(T_ORDERS[ASSET]=$B31),--(T_ORDERS[RENT OUT DATE]&lt;=AC$6),--(T_ORDERS[RETURN DATE]&gt;=AC$6),T_ORDERS[QUANTITY]))),"")</f>
        <v>#ERROR!</v>
      </c>
      <c r="AD31" s="61" t="str">
        <f>IFERROR(IF($B31="","",IF(I_CH_CAL=2,SUMPRODUCT(--(T_ORDERS[ASSET]=$B31),--(T_ORDERS[RENT OUT DATE]&lt;=AD$6),--(T_ORDERS[RETURN DATE]&gt;=AD$6),T_ORDERS[QUANTITY]),INDEX(T_ASSET['# OF ITEMS], $A31)-SUMPRODUCT(--(T_ORDERS[ASSET]=$B31),--(T_ORDERS[RENT OUT DATE]&lt;=AD$6),--(T_ORDERS[RETURN DATE]&gt;=AD$6),T_ORDERS[QUANTITY]))),"")</f>
        <v>#ERROR!</v>
      </c>
      <c r="AE31" s="61" t="str">
        <f>IFERROR(IF($B31="","",IF(I_CH_CAL=2,SUMPRODUCT(--(T_ORDERS[ASSET]=$B31),--(T_ORDERS[RENT OUT DATE]&lt;=AE$6),--(T_ORDERS[RETURN DATE]&gt;=AE$6),T_ORDERS[QUANTITY]),INDEX(T_ASSET['# OF ITEMS], $A31)-SUMPRODUCT(--(T_ORDERS[ASSET]=$B31),--(T_ORDERS[RENT OUT DATE]&lt;=AE$6),--(T_ORDERS[RETURN DATE]&gt;=AE$6),T_ORDERS[QUANTITY]))),"")</f>
        <v>#ERROR!</v>
      </c>
      <c r="AF31" s="61" t="str">
        <f>IFERROR(IF($B31="","",IF(I_CH_CAL=2,SUMPRODUCT(--(T_ORDERS[ASSET]=$B31),--(T_ORDERS[RENT OUT DATE]&lt;=AF$6),--(T_ORDERS[RETURN DATE]&gt;=AF$6),T_ORDERS[QUANTITY]),INDEX(T_ASSET['# OF ITEMS], $A31)-SUMPRODUCT(--(T_ORDERS[ASSET]=$B31),--(T_ORDERS[RENT OUT DATE]&lt;=AF$6),--(T_ORDERS[RETURN DATE]&gt;=AF$6),T_ORDERS[QUANTITY]))),"")</f>
        <v>#ERROR!</v>
      </c>
      <c r="AG31" s="61" t="str">
        <f>IFERROR(IF($B31="","",IF(I_CH_CAL=2,SUMPRODUCT(--(T_ORDERS[ASSET]=$B31),--(T_ORDERS[RENT OUT DATE]&lt;=AG$6),--(T_ORDERS[RETURN DATE]&gt;=AG$6),T_ORDERS[QUANTITY]),INDEX(T_ASSET['# OF ITEMS], $A31)-SUMPRODUCT(--(T_ORDERS[ASSET]=$B31),--(T_ORDERS[RENT OUT DATE]&lt;=AG$6),--(T_ORDERS[RETURN DATE]&gt;=AG$6),T_ORDERS[QUANTITY]))),"")</f>
        <v>#ERROR!</v>
      </c>
    </row>
    <row r="32" ht="15.75" customHeight="1">
      <c r="A32" s="58">
        <f t="shared" si="3"/>
        <v>25</v>
      </c>
      <c r="B32" s="58" t="str">
        <f t="shared" si="4"/>
        <v/>
      </c>
      <c r="C32" s="61" t="str">
        <f>IFERROR(IF($B32="","",IF(I_CH_CAL=2,SUMPRODUCT(--(T_ORDERS[ASSET]=$B32),--(T_ORDERS[RENT OUT DATE]&lt;=C$6),--(T_ORDERS[RETURN DATE]&gt;=C$6),T_ORDERS[QUANTITY]),INDEX(T_ASSET['# OF ITEMS], $A32)-SUMPRODUCT(--(T_ORDERS[ASSET]=$B32),--(T_ORDERS[RENT OUT DATE]&lt;=C$6),--(T_ORDERS[RETURN DATE]&gt;=C$6),T_ORDERS[QUANTITY]))),"")</f>
        <v>#ERROR!</v>
      </c>
      <c r="D32" s="61" t="str">
        <f>IFERROR(IF($B32="","",IF(I_CH_CAL=2,SUMPRODUCT(--(T_ORDERS[ASSET]=$B32),--(T_ORDERS[RENT OUT DATE]&lt;=D$6),--(T_ORDERS[RETURN DATE]&gt;=D$6),T_ORDERS[QUANTITY]),INDEX(T_ASSET['# OF ITEMS], $A32)-SUMPRODUCT(--(T_ORDERS[ASSET]=$B32),--(T_ORDERS[RENT OUT DATE]&lt;=D$6),--(T_ORDERS[RETURN DATE]&gt;=D$6),T_ORDERS[QUANTITY]))),"")</f>
        <v>#ERROR!</v>
      </c>
      <c r="E32" s="61" t="str">
        <f>IFERROR(IF($B32="","",IF(I_CH_CAL=2,SUMPRODUCT(--(T_ORDERS[ASSET]=$B32),--(T_ORDERS[RENT OUT DATE]&lt;=E$6),--(T_ORDERS[RETURN DATE]&gt;=E$6),T_ORDERS[QUANTITY]),INDEX(T_ASSET['# OF ITEMS], $A32)-SUMPRODUCT(--(T_ORDERS[ASSET]=$B32),--(T_ORDERS[RENT OUT DATE]&lt;=E$6),--(T_ORDERS[RETURN DATE]&gt;=E$6),T_ORDERS[QUANTITY]))),"")</f>
        <v>#ERROR!</v>
      </c>
      <c r="F32" s="61" t="str">
        <f>IFERROR(IF($B32="","",IF(I_CH_CAL=2,SUMPRODUCT(--(T_ORDERS[ASSET]=$B32),--(T_ORDERS[RENT OUT DATE]&lt;=F$6),--(T_ORDERS[RETURN DATE]&gt;=F$6),T_ORDERS[QUANTITY]),INDEX(T_ASSET['# OF ITEMS], $A32)-SUMPRODUCT(--(T_ORDERS[ASSET]=$B32),--(T_ORDERS[RENT OUT DATE]&lt;=F$6),--(T_ORDERS[RETURN DATE]&gt;=F$6),T_ORDERS[QUANTITY]))),"")</f>
        <v>#ERROR!</v>
      </c>
      <c r="G32" s="61" t="str">
        <f>IFERROR(IF($B32="","",IF(I_CH_CAL=2,SUMPRODUCT(--(T_ORDERS[ASSET]=$B32),--(T_ORDERS[RENT OUT DATE]&lt;=G$6),--(T_ORDERS[RETURN DATE]&gt;=G$6),T_ORDERS[QUANTITY]),INDEX(T_ASSET['# OF ITEMS], $A32)-SUMPRODUCT(--(T_ORDERS[ASSET]=$B32),--(T_ORDERS[RENT OUT DATE]&lt;=G$6),--(T_ORDERS[RETURN DATE]&gt;=G$6),T_ORDERS[QUANTITY]))),"")</f>
        <v>#ERROR!</v>
      </c>
      <c r="H32" s="61" t="str">
        <f>IFERROR(IF($B32="","",IF(I_CH_CAL=2,SUMPRODUCT(--(T_ORDERS[ASSET]=$B32),--(T_ORDERS[RENT OUT DATE]&lt;=H$6),--(T_ORDERS[RETURN DATE]&gt;=H$6),T_ORDERS[QUANTITY]),INDEX(T_ASSET['# OF ITEMS], $A32)-SUMPRODUCT(--(T_ORDERS[ASSET]=$B32),--(T_ORDERS[RENT OUT DATE]&lt;=H$6),--(T_ORDERS[RETURN DATE]&gt;=H$6),T_ORDERS[QUANTITY]))),"")</f>
        <v>#ERROR!</v>
      </c>
      <c r="I32" s="61" t="str">
        <f>IFERROR(IF($B32="","",IF(I_CH_CAL=2,SUMPRODUCT(--(T_ORDERS[ASSET]=$B32),--(T_ORDERS[RENT OUT DATE]&lt;=I$6),--(T_ORDERS[RETURN DATE]&gt;=I$6),T_ORDERS[QUANTITY]),INDEX(T_ASSET['# OF ITEMS], $A32)-SUMPRODUCT(--(T_ORDERS[ASSET]=$B32),--(T_ORDERS[RENT OUT DATE]&lt;=I$6),--(T_ORDERS[RETURN DATE]&gt;=I$6),T_ORDERS[QUANTITY]))),"")</f>
        <v>#ERROR!</v>
      </c>
      <c r="J32" s="61" t="str">
        <f>IFERROR(IF($B32="","",IF(I_CH_CAL=2,SUMPRODUCT(--(T_ORDERS[ASSET]=$B32),--(T_ORDERS[RENT OUT DATE]&lt;=J$6),--(T_ORDERS[RETURN DATE]&gt;=J$6),T_ORDERS[QUANTITY]),INDEX(T_ASSET['# OF ITEMS], $A32)-SUMPRODUCT(--(T_ORDERS[ASSET]=$B32),--(T_ORDERS[RENT OUT DATE]&lt;=J$6),--(T_ORDERS[RETURN DATE]&gt;=J$6),T_ORDERS[QUANTITY]))),"")</f>
        <v>#ERROR!</v>
      </c>
      <c r="K32" s="61" t="str">
        <f>IFERROR(IF($B32="","",IF(I_CH_CAL=2,SUMPRODUCT(--(T_ORDERS[ASSET]=$B32),--(T_ORDERS[RENT OUT DATE]&lt;=K$6),--(T_ORDERS[RETURN DATE]&gt;=K$6),T_ORDERS[QUANTITY]),INDEX(T_ASSET['# OF ITEMS], $A32)-SUMPRODUCT(--(T_ORDERS[ASSET]=$B32),--(T_ORDERS[RENT OUT DATE]&lt;=K$6),--(T_ORDERS[RETURN DATE]&gt;=K$6),T_ORDERS[QUANTITY]))),"")</f>
        <v>#ERROR!</v>
      </c>
      <c r="L32" s="61" t="str">
        <f>IFERROR(IF($B32="","",IF(I_CH_CAL=2,SUMPRODUCT(--(T_ORDERS[ASSET]=$B32),--(T_ORDERS[RENT OUT DATE]&lt;=L$6),--(T_ORDERS[RETURN DATE]&gt;=L$6),T_ORDERS[QUANTITY]),INDEX(T_ASSET['# OF ITEMS], $A32)-SUMPRODUCT(--(T_ORDERS[ASSET]=$B32),--(T_ORDERS[RENT OUT DATE]&lt;=L$6),--(T_ORDERS[RETURN DATE]&gt;=L$6),T_ORDERS[QUANTITY]))),"")</f>
        <v>#ERROR!</v>
      </c>
      <c r="M32" s="61" t="str">
        <f>IFERROR(IF($B32="","",IF(I_CH_CAL=2,SUMPRODUCT(--(T_ORDERS[ASSET]=$B32),--(T_ORDERS[RENT OUT DATE]&lt;=M$6),--(T_ORDERS[RETURN DATE]&gt;=M$6),T_ORDERS[QUANTITY]),INDEX(T_ASSET['# OF ITEMS], $A32)-SUMPRODUCT(--(T_ORDERS[ASSET]=$B32),--(T_ORDERS[RENT OUT DATE]&lt;=M$6),--(T_ORDERS[RETURN DATE]&gt;=M$6),T_ORDERS[QUANTITY]))),"")</f>
        <v>#ERROR!</v>
      </c>
      <c r="N32" s="61" t="str">
        <f>IFERROR(IF($B32="","",IF(I_CH_CAL=2,SUMPRODUCT(--(T_ORDERS[ASSET]=$B32),--(T_ORDERS[RENT OUT DATE]&lt;=N$6),--(T_ORDERS[RETURN DATE]&gt;=N$6),T_ORDERS[QUANTITY]),INDEX(T_ASSET['# OF ITEMS], $A32)-SUMPRODUCT(--(T_ORDERS[ASSET]=$B32),--(T_ORDERS[RENT OUT DATE]&lt;=N$6),--(T_ORDERS[RETURN DATE]&gt;=N$6),T_ORDERS[QUANTITY]))),"")</f>
        <v>#ERROR!</v>
      </c>
      <c r="O32" s="61" t="str">
        <f>IFERROR(IF($B32="","",IF(I_CH_CAL=2,SUMPRODUCT(--(T_ORDERS[ASSET]=$B32),--(T_ORDERS[RENT OUT DATE]&lt;=O$6),--(T_ORDERS[RETURN DATE]&gt;=O$6),T_ORDERS[QUANTITY]),INDEX(T_ASSET['# OF ITEMS], $A32)-SUMPRODUCT(--(T_ORDERS[ASSET]=$B32),--(T_ORDERS[RENT OUT DATE]&lt;=O$6),--(T_ORDERS[RETURN DATE]&gt;=O$6),T_ORDERS[QUANTITY]))),"")</f>
        <v>#ERROR!</v>
      </c>
      <c r="P32" s="61" t="str">
        <f>IFERROR(IF($B32="","",IF(I_CH_CAL=2,SUMPRODUCT(--(T_ORDERS[ASSET]=$B32),--(T_ORDERS[RENT OUT DATE]&lt;=P$6),--(T_ORDERS[RETURN DATE]&gt;=P$6),T_ORDERS[QUANTITY]),INDEX(T_ASSET['# OF ITEMS], $A32)-SUMPRODUCT(--(T_ORDERS[ASSET]=$B32),--(T_ORDERS[RENT OUT DATE]&lt;=P$6),--(T_ORDERS[RETURN DATE]&gt;=P$6),T_ORDERS[QUANTITY]))),"")</f>
        <v>#ERROR!</v>
      </c>
      <c r="Q32" s="61" t="str">
        <f>IFERROR(IF($B32="","",IF(I_CH_CAL=2,SUMPRODUCT(--(T_ORDERS[ASSET]=$B32),--(T_ORDERS[RENT OUT DATE]&lt;=Q$6),--(T_ORDERS[RETURN DATE]&gt;=Q$6),T_ORDERS[QUANTITY]),INDEX(T_ASSET['# OF ITEMS], $A32)-SUMPRODUCT(--(T_ORDERS[ASSET]=$B32),--(T_ORDERS[RENT OUT DATE]&lt;=Q$6),--(T_ORDERS[RETURN DATE]&gt;=Q$6),T_ORDERS[QUANTITY]))),"")</f>
        <v>#ERROR!</v>
      </c>
      <c r="R32" s="61" t="str">
        <f>IFERROR(IF($B32="","",IF(I_CH_CAL=2,SUMPRODUCT(--(T_ORDERS[ASSET]=$B32),--(T_ORDERS[RENT OUT DATE]&lt;=R$6),--(T_ORDERS[RETURN DATE]&gt;=R$6),T_ORDERS[QUANTITY]),INDEX(T_ASSET['# OF ITEMS], $A32)-SUMPRODUCT(--(T_ORDERS[ASSET]=$B32),--(T_ORDERS[RENT OUT DATE]&lt;=R$6),--(T_ORDERS[RETURN DATE]&gt;=R$6),T_ORDERS[QUANTITY]))),"")</f>
        <v>#ERROR!</v>
      </c>
      <c r="S32" s="61" t="str">
        <f>IFERROR(IF($B32="","",IF(I_CH_CAL=2,SUMPRODUCT(--(T_ORDERS[ASSET]=$B32),--(T_ORDERS[RENT OUT DATE]&lt;=S$6),--(T_ORDERS[RETURN DATE]&gt;=S$6),T_ORDERS[QUANTITY]),INDEX(T_ASSET['# OF ITEMS], $A32)-SUMPRODUCT(--(T_ORDERS[ASSET]=$B32),--(T_ORDERS[RENT OUT DATE]&lt;=S$6),--(T_ORDERS[RETURN DATE]&gt;=S$6),T_ORDERS[QUANTITY]))),"")</f>
        <v>#ERROR!</v>
      </c>
      <c r="T32" s="61" t="str">
        <f>IFERROR(IF($B32="","",IF(I_CH_CAL=2,SUMPRODUCT(--(T_ORDERS[ASSET]=$B32),--(T_ORDERS[RENT OUT DATE]&lt;=T$6),--(T_ORDERS[RETURN DATE]&gt;=T$6),T_ORDERS[QUANTITY]),INDEX(T_ASSET['# OF ITEMS], $A32)-SUMPRODUCT(--(T_ORDERS[ASSET]=$B32),--(T_ORDERS[RENT OUT DATE]&lt;=T$6),--(T_ORDERS[RETURN DATE]&gt;=T$6),T_ORDERS[QUANTITY]))),"")</f>
        <v>#ERROR!</v>
      </c>
      <c r="U32" s="61" t="str">
        <f>IFERROR(IF($B32="","",IF(I_CH_CAL=2,SUMPRODUCT(--(T_ORDERS[ASSET]=$B32),--(T_ORDERS[RENT OUT DATE]&lt;=U$6),--(T_ORDERS[RETURN DATE]&gt;=U$6),T_ORDERS[QUANTITY]),INDEX(T_ASSET['# OF ITEMS], $A32)-SUMPRODUCT(--(T_ORDERS[ASSET]=$B32),--(T_ORDERS[RENT OUT DATE]&lt;=U$6),--(T_ORDERS[RETURN DATE]&gt;=U$6),T_ORDERS[QUANTITY]))),"")</f>
        <v>#ERROR!</v>
      </c>
      <c r="V32" s="61" t="str">
        <f>IFERROR(IF($B32="","",IF(I_CH_CAL=2,SUMPRODUCT(--(T_ORDERS[ASSET]=$B32),--(T_ORDERS[RENT OUT DATE]&lt;=V$6),--(T_ORDERS[RETURN DATE]&gt;=V$6),T_ORDERS[QUANTITY]),INDEX(T_ASSET['# OF ITEMS], $A32)-SUMPRODUCT(--(T_ORDERS[ASSET]=$B32),--(T_ORDERS[RENT OUT DATE]&lt;=V$6),--(T_ORDERS[RETURN DATE]&gt;=V$6),T_ORDERS[QUANTITY]))),"")</f>
        <v>#ERROR!</v>
      </c>
      <c r="W32" s="61" t="str">
        <f>IFERROR(IF($B32="","",IF(I_CH_CAL=2,SUMPRODUCT(--(T_ORDERS[ASSET]=$B32),--(T_ORDERS[RENT OUT DATE]&lt;=W$6),--(T_ORDERS[RETURN DATE]&gt;=W$6),T_ORDERS[QUANTITY]),INDEX(T_ASSET['# OF ITEMS], $A32)-SUMPRODUCT(--(T_ORDERS[ASSET]=$B32),--(T_ORDERS[RENT OUT DATE]&lt;=W$6),--(T_ORDERS[RETURN DATE]&gt;=W$6),T_ORDERS[QUANTITY]))),"")</f>
        <v>#ERROR!</v>
      </c>
      <c r="X32" s="61" t="str">
        <f>IFERROR(IF($B32="","",IF(I_CH_CAL=2,SUMPRODUCT(--(T_ORDERS[ASSET]=$B32),--(T_ORDERS[RENT OUT DATE]&lt;=X$6),--(T_ORDERS[RETURN DATE]&gt;=X$6),T_ORDERS[QUANTITY]),INDEX(T_ASSET['# OF ITEMS], $A32)-SUMPRODUCT(--(T_ORDERS[ASSET]=$B32),--(T_ORDERS[RENT OUT DATE]&lt;=X$6),--(T_ORDERS[RETURN DATE]&gt;=X$6),T_ORDERS[QUANTITY]))),"")</f>
        <v>#ERROR!</v>
      </c>
      <c r="Y32" s="61" t="str">
        <f>IFERROR(IF($B32="","",IF(I_CH_CAL=2,SUMPRODUCT(--(T_ORDERS[ASSET]=$B32),--(T_ORDERS[RENT OUT DATE]&lt;=Y$6),--(T_ORDERS[RETURN DATE]&gt;=Y$6),T_ORDERS[QUANTITY]),INDEX(T_ASSET['# OF ITEMS], $A32)-SUMPRODUCT(--(T_ORDERS[ASSET]=$B32),--(T_ORDERS[RENT OUT DATE]&lt;=Y$6),--(T_ORDERS[RETURN DATE]&gt;=Y$6),T_ORDERS[QUANTITY]))),"")</f>
        <v>#ERROR!</v>
      </c>
      <c r="Z32" s="61" t="str">
        <f>IFERROR(IF($B32="","",IF(I_CH_CAL=2,SUMPRODUCT(--(T_ORDERS[ASSET]=$B32),--(T_ORDERS[RENT OUT DATE]&lt;=Z$6),--(T_ORDERS[RETURN DATE]&gt;=Z$6),T_ORDERS[QUANTITY]),INDEX(T_ASSET['# OF ITEMS], $A32)-SUMPRODUCT(--(T_ORDERS[ASSET]=$B32),--(T_ORDERS[RENT OUT DATE]&lt;=Z$6),--(T_ORDERS[RETURN DATE]&gt;=Z$6),T_ORDERS[QUANTITY]))),"")</f>
        <v>#ERROR!</v>
      </c>
      <c r="AA32" s="61" t="str">
        <f>IFERROR(IF($B32="","",IF(I_CH_CAL=2,SUMPRODUCT(--(T_ORDERS[ASSET]=$B32),--(T_ORDERS[RENT OUT DATE]&lt;=AA$6),--(T_ORDERS[RETURN DATE]&gt;=AA$6),T_ORDERS[QUANTITY]),INDEX(T_ASSET['# OF ITEMS], $A32)-SUMPRODUCT(--(T_ORDERS[ASSET]=$B32),--(T_ORDERS[RENT OUT DATE]&lt;=AA$6),--(T_ORDERS[RETURN DATE]&gt;=AA$6),T_ORDERS[QUANTITY]))),"")</f>
        <v>#ERROR!</v>
      </c>
      <c r="AB32" s="61" t="str">
        <f>IFERROR(IF($B32="","",IF(I_CH_CAL=2,SUMPRODUCT(--(T_ORDERS[ASSET]=$B32),--(T_ORDERS[RENT OUT DATE]&lt;=AB$6),--(T_ORDERS[RETURN DATE]&gt;=AB$6),T_ORDERS[QUANTITY]),INDEX(T_ASSET['# OF ITEMS], $A32)-SUMPRODUCT(--(T_ORDERS[ASSET]=$B32),--(T_ORDERS[RENT OUT DATE]&lt;=AB$6),--(T_ORDERS[RETURN DATE]&gt;=AB$6),T_ORDERS[QUANTITY]))),"")</f>
        <v>#ERROR!</v>
      </c>
      <c r="AC32" s="61" t="str">
        <f>IFERROR(IF($B32="","",IF(I_CH_CAL=2,SUMPRODUCT(--(T_ORDERS[ASSET]=$B32),--(T_ORDERS[RENT OUT DATE]&lt;=AC$6),--(T_ORDERS[RETURN DATE]&gt;=AC$6),T_ORDERS[QUANTITY]),INDEX(T_ASSET['# OF ITEMS], $A32)-SUMPRODUCT(--(T_ORDERS[ASSET]=$B32),--(T_ORDERS[RENT OUT DATE]&lt;=AC$6),--(T_ORDERS[RETURN DATE]&gt;=AC$6),T_ORDERS[QUANTITY]))),"")</f>
        <v>#ERROR!</v>
      </c>
      <c r="AD32" s="61" t="str">
        <f>IFERROR(IF($B32="","",IF(I_CH_CAL=2,SUMPRODUCT(--(T_ORDERS[ASSET]=$B32),--(T_ORDERS[RENT OUT DATE]&lt;=AD$6),--(T_ORDERS[RETURN DATE]&gt;=AD$6),T_ORDERS[QUANTITY]),INDEX(T_ASSET['# OF ITEMS], $A32)-SUMPRODUCT(--(T_ORDERS[ASSET]=$B32),--(T_ORDERS[RENT OUT DATE]&lt;=AD$6),--(T_ORDERS[RETURN DATE]&gt;=AD$6),T_ORDERS[QUANTITY]))),"")</f>
        <v>#ERROR!</v>
      </c>
      <c r="AE32" s="61" t="str">
        <f>IFERROR(IF($B32="","",IF(I_CH_CAL=2,SUMPRODUCT(--(T_ORDERS[ASSET]=$B32),--(T_ORDERS[RENT OUT DATE]&lt;=AE$6),--(T_ORDERS[RETURN DATE]&gt;=AE$6),T_ORDERS[QUANTITY]),INDEX(T_ASSET['# OF ITEMS], $A32)-SUMPRODUCT(--(T_ORDERS[ASSET]=$B32),--(T_ORDERS[RENT OUT DATE]&lt;=AE$6),--(T_ORDERS[RETURN DATE]&gt;=AE$6),T_ORDERS[QUANTITY]))),"")</f>
        <v>#ERROR!</v>
      </c>
      <c r="AF32" s="61" t="str">
        <f>IFERROR(IF($B32="","",IF(I_CH_CAL=2,SUMPRODUCT(--(T_ORDERS[ASSET]=$B32),--(T_ORDERS[RENT OUT DATE]&lt;=AF$6),--(T_ORDERS[RETURN DATE]&gt;=AF$6),T_ORDERS[QUANTITY]),INDEX(T_ASSET['# OF ITEMS], $A32)-SUMPRODUCT(--(T_ORDERS[ASSET]=$B32),--(T_ORDERS[RENT OUT DATE]&lt;=AF$6),--(T_ORDERS[RETURN DATE]&gt;=AF$6),T_ORDERS[QUANTITY]))),"")</f>
        <v>#ERROR!</v>
      </c>
      <c r="AG32" s="61" t="str">
        <f>IFERROR(IF($B32="","",IF(I_CH_CAL=2,SUMPRODUCT(--(T_ORDERS[ASSET]=$B32),--(T_ORDERS[RENT OUT DATE]&lt;=AG$6),--(T_ORDERS[RETURN DATE]&gt;=AG$6),T_ORDERS[QUANTITY]),INDEX(T_ASSET['# OF ITEMS], $A32)-SUMPRODUCT(--(T_ORDERS[ASSET]=$B32),--(T_ORDERS[RENT OUT DATE]&lt;=AG$6),--(T_ORDERS[RETURN DATE]&gt;=AG$6),T_ORDERS[QUANTITY]))),"")</f>
        <v>#ERROR!</v>
      </c>
    </row>
    <row r="33" ht="15.7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ht="15.75" customHeight="1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</row>
    <row r="35" ht="15.7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</row>
    <row r="36" ht="15.75" customHeight="1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</row>
    <row r="37" ht="15.75" customHeight="1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</row>
    <row r="38" ht="15.75" customHeight="1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</row>
    <row r="39" ht="15.75" customHeight="1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</row>
    <row r="40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</row>
    <row r="41" ht="15.75" customHeight="1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</row>
    <row r="42" ht="15.75" customHeight="1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</row>
    <row r="43" ht="15.75" customHeight="1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</row>
    <row r="44" ht="15.75" customHeigh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</row>
    <row r="45" ht="15.75" customHeight="1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</row>
    <row r="46" ht="15.75" customHeight="1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</row>
    <row r="47" ht="15.75" customHeight="1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</row>
    <row r="48" ht="15.75" customHeight="1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</row>
    <row r="49" ht="15.75" customHeight="1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</row>
    <row r="50" ht="15.75" customHeight="1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</row>
    <row r="51" ht="15.75" customHeight="1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</row>
    <row r="52" ht="15.75" customHeight="1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</row>
    <row r="53" ht="15.75" customHeight="1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</row>
    <row r="54" ht="15.7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</row>
    <row r="55" ht="15.7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</row>
    <row r="56" ht="15.75" customHeight="1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</row>
    <row r="57" ht="15.75" customHeight="1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</row>
    <row r="58" ht="15.75" customHeight="1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</row>
    <row r="59" ht="15.75" customHeight="1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</row>
    <row r="60" ht="15.75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</row>
    <row r="61" ht="15.75" customHeight="1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</row>
    <row r="62" ht="15.75" customHeight="1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</row>
    <row r="63" ht="15.75" customHeight="1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</row>
    <row r="64" ht="15.75" customHeight="1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</row>
    <row r="65" ht="15.75" customHeight="1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</row>
    <row r="66" ht="15.75" customHeight="1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</row>
    <row r="67" ht="15.75" customHeight="1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</row>
    <row r="68" ht="15.75" customHeight="1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</row>
    <row r="69" ht="15.75" customHeight="1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</row>
    <row r="70" ht="15.75" customHeight="1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</row>
    <row r="71" ht="15.75" customHeight="1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</row>
    <row r="72" ht="15.75" customHeight="1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</row>
    <row r="73" ht="15.75" customHeight="1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</row>
    <row r="74" ht="15.75" customHeight="1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</row>
    <row r="75" ht="15.75" customHeight="1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</row>
    <row r="76" ht="15.75" customHeight="1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</row>
    <row r="77" ht="15.75" customHeight="1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ht="15.75" customHeight="1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</row>
    <row r="79" ht="15.75" customHeight="1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</row>
    <row r="80" ht="15.75" customHeight="1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</row>
    <row r="81" ht="15.75" customHeight="1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</row>
    <row r="82" ht="15.75" customHeight="1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</row>
    <row r="83" ht="15.75" customHeight="1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</row>
    <row r="84" ht="15.75" customHeight="1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</row>
    <row r="85" ht="15.75" customHeight="1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</row>
    <row r="86" ht="15.75" customHeight="1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</row>
    <row r="87" ht="15.75" customHeight="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</row>
    <row r="88" ht="15.75" customHeight="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</row>
    <row r="89" ht="15.75" customHeight="1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</row>
    <row r="90" ht="15.75" customHeight="1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</row>
    <row r="91" ht="15.75" customHeight="1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</row>
    <row r="92" ht="15.75" customHeight="1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</row>
    <row r="93" ht="15.75" customHeight="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</row>
    <row r="94" ht="15.75" customHeight="1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</row>
    <row r="95" ht="15.75" customHeight="1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</row>
    <row r="96" ht="15.75" customHeight="1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</row>
    <row r="97" ht="15.75" customHeight="1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</row>
    <row r="98" ht="15.75" customHeight="1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</row>
    <row r="99" ht="15.75" customHeight="1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</row>
    <row r="100" ht="15.75" customHeight="1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</row>
    <row r="101" ht="15.75" customHeight="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</row>
    <row r="102" ht="15.75" customHeight="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</row>
    <row r="103" ht="15.75" customHeight="1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</row>
    <row r="104" ht="15.75" customHeight="1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</row>
    <row r="105" ht="15.75" customHeight="1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</row>
    <row r="106" ht="15.75" customHeight="1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</row>
    <row r="107" ht="15.75" customHeight="1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</row>
    <row r="108" ht="15.75" customHeight="1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</row>
    <row r="109" ht="15.75" customHeight="1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</row>
    <row r="110" ht="15.75" customHeight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</row>
    <row r="111" ht="15.75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</row>
    <row r="112" ht="15.75" customHeight="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</row>
    <row r="113" ht="15.75" customHeight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</row>
    <row r="114" ht="15.75" customHeight="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</row>
    <row r="115" ht="15.75" customHeight="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</row>
    <row r="116" ht="15.75" customHeight="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</row>
    <row r="117" ht="15.75" customHeight="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</row>
    <row r="118" ht="15.75" customHeight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</row>
    <row r="119" ht="15.75" customHeight="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</row>
    <row r="120" ht="15.75" customHeight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</row>
    <row r="121" ht="15.75" customHeight="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</row>
    <row r="122" ht="15.75" customHeight="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</row>
    <row r="123" ht="15.75" customHeight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</row>
    <row r="124" ht="15.75" customHeight="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</row>
    <row r="125" ht="15.75" customHeight="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</row>
    <row r="126" ht="15.75" customHeight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</row>
    <row r="127" ht="15.75" customHeight="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</row>
    <row r="128" ht="15.75" customHeight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</row>
    <row r="129" ht="15.75" customHeight="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</row>
    <row r="130" ht="15.75" customHeight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</row>
    <row r="131" ht="15.75" customHeight="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</row>
    <row r="132" ht="15.75" customHeight="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</row>
    <row r="133" ht="15.75" customHeight="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</row>
    <row r="134" ht="15.75" customHeight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</row>
    <row r="135" ht="15.75" customHeight="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</row>
    <row r="136" ht="15.75" customHeight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</row>
    <row r="137" ht="15.75" customHeight="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</row>
    <row r="138" ht="15.75" customHeight="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</row>
    <row r="139" ht="15.75" customHeight="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</row>
    <row r="140" ht="15.75" customHeight="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</row>
    <row r="141" ht="15.75" customHeight="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</row>
    <row r="142" ht="15.75" customHeight="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</row>
    <row r="143" ht="15.75" customHeight="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</row>
    <row r="144" ht="15.75" customHeight="1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</row>
    <row r="145" ht="15.75" customHeight="1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</row>
    <row r="146" ht="15.75" customHeight="1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</row>
    <row r="147" ht="15.75" customHeight="1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</row>
    <row r="148" ht="15.75" customHeight="1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</row>
    <row r="149" ht="15.75" customHeight="1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</row>
    <row r="150" ht="15.75" customHeight="1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</row>
    <row r="151" ht="15.75" customHeight="1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</row>
    <row r="152" ht="15.75" customHeight="1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</row>
    <row r="153" ht="15.75" customHeight="1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</row>
    <row r="154" ht="15.75" customHeight="1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</row>
    <row r="155" ht="15.75" customHeight="1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</row>
    <row r="156" ht="15.75" customHeight="1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</row>
    <row r="157" ht="15.75" customHeight="1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</row>
    <row r="158" ht="15.75" customHeight="1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</row>
    <row r="159" ht="15.75" customHeight="1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</row>
    <row r="160" ht="15.75" customHeight="1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</row>
    <row r="161" ht="15.75" customHeight="1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</row>
    <row r="162" ht="15.75" customHeight="1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</row>
    <row r="163" ht="15.75" customHeight="1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</row>
    <row r="164" ht="15.75" customHeight="1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</row>
    <row r="165" ht="15.75" customHeight="1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</row>
    <row r="166" ht="15.75" customHeight="1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</row>
    <row r="167" ht="15.75" customHeight="1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</row>
    <row r="168" ht="15.75" customHeight="1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</row>
    <row r="169" ht="15.75" customHeight="1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</row>
    <row r="170" ht="15.75" customHeight="1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</row>
    <row r="171" ht="15.75" customHeight="1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</row>
    <row r="172" ht="15.75" customHeight="1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</row>
    <row r="173" ht="15.75" customHeight="1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</row>
    <row r="174" ht="15.75" customHeight="1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</row>
    <row r="175" ht="15.75" customHeight="1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</row>
    <row r="176" ht="15.75" customHeight="1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</row>
    <row r="177" ht="15.75" customHeight="1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</row>
    <row r="178" ht="15.75" customHeight="1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</row>
    <row r="179" ht="15.75" customHeight="1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</row>
    <row r="180" ht="15.75" customHeight="1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</row>
    <row r="181" ht="15.75" customHeight="1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</row>
    <row r="182" ht="15.75" customHeight="1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</row>
    <row r="183" ht="15.75" customHeight="1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</row>
    <row r="184" ht="15.75" customHeight="1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</row>
    <row r="185" ht="15.75" customHeight="1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</row>
    <row r="186" ht="15.75" customHeight="1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</row>
    <row r="187" ht="15.75" customHeight="1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</row>
    <row r="188" ht="15.75" customHeight="1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</row>
    <row r="189" ht="15.75" customHeight="1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</row>
    <row r="190" ht="15.75" customHeight="1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</row>
    <row r="191" ht="15.75" customHeight="1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</row>
    <row r="192" ht="15.75" customHeight="1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</row>
    <row r="193" ht="15.75" customHeight="1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</row>
    <row r="194" ht="15.75" customHeight="1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</row>
    <row r="195" ht="15.75" customHeight="1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</row>
    <row r="196" ht="15.75" customHeight="1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</row>
    <row r="197" ht="15.75" customHeight="1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</row>
    <row r="198" ht="15.75" customHeight="1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</row>
    <row r="199" ht="15.75" customHeight="1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</row>
    <row r="200" ht="15.75" customHeight="1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</row>
    <row r="201" ht="15.75" customHeight="1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</row>
    <row r="202" ht="15.75" customHeight="1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</row>
    <row r="203" ht="15.75" customHeight="1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</row>
    <row r="204" ht="15.75" customHeight="1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</row>
    <row r="205" ht="15.75" customHeight="1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</row>
    <row r="206" ht="15.75" customHeight="1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</row>
    <row r="207" ht="15.75" customHeight="1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</row>
    <row r="208" ht="15.75" customHeight="1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</row>
    <row r="209" ht="15.75" customHeight="1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</row>
    <row r="210" ht="15.75" customHeight="1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</row>
    <row r="211" ht="15.75" customHeight="1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</row>
    <row r="212" ht="15.75" customHeight="1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</row>
    <row r="213" ht="15.75" customHeight="1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</row>
    <row r="214" ht="15.75" customHeight="1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</row>
    <row r="215" ht="15.75" customHeight="1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</row>
    <row r="216" ht="15.75" customHeight="1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</row>
    <row r="217" ht="15.75" customHeight="1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</row>
    <row r="218" ht="15.75" customHeight="1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</row>
    <row r="219" ht="15.75" customHeight="1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</row>
    <row r="220" ht="15.75" customHeight="1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</row>
    <row r="221" ht="15.75" customHeight="1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</row>
    <row r="222" ht="15.75" customHeight="1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</row>
    <row r="223" ht="15.75" customHeight="1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</row>
    <row r="224" ht="15.75" customHeight="1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</row>
    <row r="225" ht="15.75" customHeight="1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</row>
    <row r="226" ht="15.75" customHeight="1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</row>
    <row r="227" ht="15.75" customHeight="1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F227" s="40"/>
      <c r="AG227" s="40"/>
    </row>
    <row r="228" ht="15.75" customHeight="1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</row>
    <row r="229" ht="15.75" customHeight="1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</row>
    <row r="230" ht="15.75" customHeight="1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</row>
    <row r="231" ht="15.75" customHeight="1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</row>
    <row r="232" ht="15.75" customHeight="1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F232" s="40"/>
      <c r="AG232" s="40"/>
    </row>
    <row r="233" ht="15.75" customHeight="1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F233" s="40"/>
      <c r="AG233" s="40"/>
    </row>
    <row r="234" ht="15.75" customHeight="1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F234" s="40"/>
      <c r="AG234" s="40"/>
    </row>
    <row r="235" ht="15.75" customHeight="1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F235" s="40"/>
      <c r="AG235" s="40"/>
    </row>
    <row r="236" ht="15.75" customHeight="1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F236" s="40"/>
      <c r="AG236" s="40"/>
    </row>
    <row r="237" ht="15.75" customHeight="1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F237" s="40"/>
      <c r="AG237" s="40"/>
    </row>
    <row r="238" ht="15.75" customHeight="1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</row>
    <row r="239" ht="15.75" customHeight="1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</row>
    <row r="240" ht="15.75" customHeight="1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F240" s="40"/>
      <c r="AG240" s="40"/>
    </row>
    <row r="241" ht="15.75" customHeight="1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F241" s="40"/>
      <c r="AG241" s="40"/>
    </row>
    <row r="242" ht="15.75" customHeight="1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F242" s="40"/>
      <c r="AG242" s="40"/>
    </row>
    <row r="243" ht="15.75" customHeight="1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F243" s="40"/>
      <c r="AG243" s="40"/>
    </row>
    <row r="244" ht="15.75" customHeight="1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</row>
    <row r="245" ht="15.75" customHeight="1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</row>
    <row r="246" ht="15.75" customHeight="1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</row>
    <row r="247" ht="15.75" customHeight="1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</row>
    <row r="248" ht="15.75" customHeight="1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</row>
    <row r="249" ht="15.75" customHeight="1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</row>
    <row r="250" ht="15.75" customHeight="1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  <c r="AG250" s="40"/>
    </row>
    <row r="251" ht="15.75" customHeight="1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F251" s="40"/>
      <c r="AG251" s="40"/>
    </row>
    <row r="252" ht="15.75" customHeight="1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F252" s="40"/>
      <c r="AG252" s="40"/>
    </row>
    <row r="253" ht="15.75" customHeight="1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  <c r="AG253" s="40"/>
    </row>
    <row r="254" ht="15.75" customHeight="1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F254" s="40"/>
      <c r="AG254" s="40"/>
    </row>
    <row r="255" ht="15.75" customHeight="1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F255" s="40"/>
      <c r="AG255" s="40"/>
    </row>
    <row r="256" ht="15.75" customHeight="1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</row>
    <row r="257" ht="15.75" customHeight="1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</row>
    <row r="258" ht="15.75" customHeight="1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</row>
    <row r="259" ht="15.75" customHeight="1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</row>
    <row r="260" ht="15.75" customHeight="1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</row>
    <row r="261" ht="15.75" customHeight="1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</row>
    <row r="262" ht="15.75" customHeight="1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</row>
    <row r="263" ht="15.75" customHeight="1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</row>
    <row r="264" ht="15.75" customHeight="1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</row>
    <row r="265" ht="15.75" customHeight="1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</row>
    <row r="266" ht="15.75" customHeight="1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</row>
    <row r="267" ht="15.75" customHeight="1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</row>
    <row r="268" ht="15.75" customHeight="1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F268" s="40"/>
      <c r="AG268" s="40"/>
    </row>
    <row r="269" ht="15.75" customHeight="1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</row>
    <row r="270" ht="15.75" customHeight="1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</row>
    <row r="271" ht="15.75" customHeight="1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</row>
    <row r="272" ht="15.75" customHeight="1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</row>
    <row r="273" ht="15.75" customHeight="1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F273" s="40"/>
      <c r="AG273" s="40"/>
    </row>
    <row r="274" ht="15.75" customHeight="1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F274" s="40"/>
      <c r="AG274" s="40"/>
    </row>
    <row r="275" ht="15.75" customHeight="1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F275" s="40"/>
      <c r="AG275" s="40"/>
    </row>
    <row r="276" ht="15.75" customHeight="1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F276" s="40"/>
      <c r="AG276" s="40"/>
    </row>
    <row r="277" ht="15.75" customHeight="1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</row>
    <row r="278" ht="15.75" customHeight="1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F278" s="40"/>
      <c r="AG278" s="40"/>
    </row>
    <row r="279" ht="15.75" customHeight="1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F279" s="40"/>
      <c r="AG279" s="40"/>
    </row>
    <row r="280" ht="15.75" customHeight="1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</row>
    <row r="281" ht="15.75" customHeight="1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F281" s="40"/>
      <c r="AG281" s="40"/>
    </row>
    <row r="282" ht="15.75" customHeight="1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F282" s="40"/>
      <c r="AG282" s="40"/>
    </row>
    <row r="283" ht="15.75" customHeight="1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F283" s="40"/>
      <c r="AG283" s="40"/>
    </row>
    <row r="284" ht="15.75" customHeight="1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F284" s="40"/>
      <c r="AG284" s="40"/>
    </row>
    <row r="285" ht="15.75" customHeight="1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F285" s="40"/>
      <c r="AG285" s="40"/>
    </row>
    <row r="286" ht="15.75" customHeight="1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</row>
    <row r="287" ht="15.75" customHeight="1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</row>
    <row r="288" ht="15.75" customHeight="1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</row>
    <row r="289" ht="15.75" customHeight="1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</row>
    <row r="290" ht="15.75" customHeight="1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</row>
    <row r="291" ht="15.75" customHeight="1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</row>
    <row r="292" ht="15.75" customHeight="1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</row>
    <row r="293" ht="15.75" customHeight="1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</row>
    <row r="294" ht="15.75" customHeight="1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</row>
    <row r="295" ht="15.75" customHeight="1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F295" s="40"/>
      <c r="AG295" s="40"/>
    </row>
    <row r="296" ht="15.75" customHeight="1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F296" s="40"/>
      <c r="AG296" s="40"/>
    </row>
    <row r="297" ht="15.75" customHeight="1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F297" s="40"/>
      <c r="AG297" s="40"/>
    </row>
    <row r="298" ht="15.75" customHeight="1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F298" s="40"/>
      <c r="AG298" s="40"/>
    </row>
    <row r="299" ht="15.75" customHeight="1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F299" s="40"/>
      <c r="AG299" s="40"/>
    </row>
    <row r="300" ht="15.75" customHeight="1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F300" s="40"/>
      <c r="AG300" s="40"/>
    </row>
    <row r="301" ht="15.75" customHeight="1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</row>
    <row r="302" ht="15.75" customHeight="1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F302" s="40"/>
      <c r="AG302" s="40"/>
    </row>
    <row r="303" ht="15.75" customHeight="1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F303" s="40"/>
      <c r="AG303" s="40"/>
    </row>
    <row r="304" ht="15.75" customHeight="1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F304" s="40"/>
      <c r="AG304" s="40"/>
    </row>
    <row r="305" ht="15.75" customHeight="1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F305" s="40"/>
      <c r="AG305" s="40"/>
    </row>
    <row r="306" ht="15.75" customHeight="1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F306" s="40"/>
      <c r="AG306" s="40"/>
    </row>
    <row r="307" ht="15.75" customHeight="1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F307" s="40"/>
      <c r="AG307" s="40"/>
    </row>
    <row r="308" ht="15.75" customHeight="1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F308" s="40"/>
      <c r="AG308" s="40"/>
    </row>
    <row r="309" ht="15.75" customHeight="1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F309" s="40"/>
      <c r="AG309" s="40"/>
    </row>
    <row r="310" ht="15.75" customHeight="1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F310" s="40"/>
      <c r="AG310" s="40"/>
    </row>
    <row r="311" ht="15.75" customHeight="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</row>
    <row r="312" ht="15.75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F312" s="40"/>
      <c r="AG312" s="40"/>
    </row>
    <row r="313" ht="15.75" customHeight="1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F313" s="40"/>
      <c r="AG313" s="40"/>
    </row>
    <row r="314" ht="15.75" customHeight="1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F314" s="40"/>
      <c r="AG314" s="40"/>
    </row>
    <row r="315" ht="15.75" customHeight="1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F315" s="40"/>
      <c r="AG315" s="40"/>
    </row>
    <row r="316" ht="15.75" customHeight="1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F316" s="40"/>
      <c r="AG316" s="40"/>
    </row>
    <row r="317" ht="15.75" customHeight="1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F317" s="40"/>
      <c r="AG317" s="40"/>
    </row>
    <row r="318" ht="15.75" customHeight="1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</row>
    <row r="319" ht="15.75" customHeight="1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F319" s="40"/>
      <c r="AG319" s="40"/>
    </row>
    <row r="320" ht="15.75" customHeight="1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</row>
    <row r="321" ht="15.75" customHeight="1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F321" s="40"/>
      <c r="AG321" s="40"/>
    </row>
    <row r="322" ht="15.75" customHeight="1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F322" s="40"/>
      <c r="AG322" s="40"/>
    </row>
    <row r="323" ht="15.75" customHeight="1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F323" s="40"/>
      <c r="AG323" s="40"/>
    </row>
    <row r="324" ht="15.75" customHeight="1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F324" s="40"/>
      <c r="AG324" s="40"/>
    </row>
    <row r="325" ht="15.75" customHeight="1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F325" s="40"/>
      <c r="AG325" s="40"/>
    </row>
    <row r="326" ht="15.75" customHeight="1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F326" s="40"/>
      <c r="AG326" s="40"/>
    </row>
    <row r="327" ht="15.75" customHeight="1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F327" s="40"/>
      <c r="AG327" s="40"/>
    </row>
    <row r="328" ht="15.75" customHeight="1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F328" s="40"/>
      <c r="AG328" s="40"/>
    </row>
    <row r="329" ht="15.75" customHeight="1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F329" s="40"/>
      <c r="AG329" s="40"/>
    </row>
    <row r="330" ht="15.75" customHeight="1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F330" s="40"/>
      <c r="AG330" s="40"/>
    </row>
    <row r="331" ht="15.75" customHeight="1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F331" s="40"/>
      <c r="AG331" s="40"/>
    </row>
    <row r="332" ht="15.75" customHeight="1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F332" s="40"/>
      <c r="AG332" s="40"/>
    </row>
    <row r="333" ht="15.75" customHeight="1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F333" s="40"/>
      <c r="AG333" s="40"/>
    </row>
    <row r="334" ht="15.75" customHeight="1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</row>
    <row r="335" ht="15.75" customHeight="1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</row>
    <row r="336" ht="15.75" customHeight="1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</row>
    <row r="337" ht="15.75" customHeight="1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</row>
    <row r="338" ht="15.75" customHeight="1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</row>
    <row r="339" ht="15.75" customHeight="1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F339" s="40"/>
      <c r="AG339" s="40"/>
    </row>
    <row r="340" ht="15.75" customHeight="1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F340" s="40"/>
      <c r="AG340" s="40"/>
    </row>
    <row r="341" ht="15.75" customHeight="1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F341" s="40"/>
      <c r="AG341" s="40"/>
    </row>
    <row r="342" ht="15.75" customHeight="1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F342" s="40"/>
      <c r="AG342" s="40"/>
    </row>
    <row r="343" ht="15.75" customHeight="1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F343" s="40"/>
      <c r="AG343" s="40"/>
    </row>
    <row r="344" ht="15.75" customHeight="1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  <c r="AG344" s="40"/>
    </row>
    <row r="345" ht="15.75" customHeight="1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  <c r="AG345" s="40"/>
    </row>
    <row r="346" ht="15.75" customHeight="1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  <c r="AG346" s="40"/>
    </row>
    <row r="347" ht="15.75" customHeight="1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  <c r="AG347" s="40"/>
    </row>
    <row r="348" ht="15.75" customHeight="1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</row>
    <row r="349" ht="15.75" customHeight="1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</row>
    <row r="350" ht="15.75" customHeight="1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F350" s="40"/>
      <c r="AG350" s="40"/>
    </row>
    <row r="351" ht="15.75" customHeight="1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F351" s="40"/>
      <c r="AG351" s="40"/>
    </row>
    <row r="352" ht="15.75" customHeight="1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F352" s="40"/>
      <c r="AG352" s="40"/>
    </row>
    <row r="353" ht="15.75" customHeight="1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F353" s="40"/>
      <c r="AG353" s="40"/>
    </row>
    <row r="354" ht="15.75" customHeight="1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F354" s="40"/>
      <c r="AG354" s="40"/>
    </row>
    <row r="355" ht="15.75" customHeight="1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F355" s="40"/>
      <c r="AG355" s="40"/>
    </row>
    <row r="356" ht="15.75" customHeight="1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F356" s="40"/>
      <c r="AG356" s="40"/>
    </row>
    <row r="357" ht="15.75" customHeight="1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F357" s="40"/>
      <c r="AG357" s="40"/>
    </row>
    <row r="358" ht="15.75" customHeight="1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F358" s="40"/>
      <c r="AG358" s="40"/>
    </row>
    <row r="359" ht="15.75" customHeight="1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F359" s="40"/>
      <c r="AG359" s="40"/>
    </row>
    <row r="360" ht="15.75" customHeight="1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F360" s="40"/>
      <c r="AG360" s="40"/>
    </row>
    <row r="361" ht="15.75" customHeight="1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F361" s="40"/>
      <c r="AG361" s="40"/>
    </row>
    <row r="362" ht="15.75" customHeight="1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F362" s="40"/>
      <c r="AG362" s="40"/>
    </row>
    <row r="363" ht="15.75" customHeight="1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F363" s="40"/>
      <c r="AG363" s="40"/>
    </row>
    <row r="364" ht="15.75" customHeight="1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F364" s="40"/>
      <c r="AG364" s="40"/>
    </row>
    <row r="365" ht="15.75" customHeight="1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F365" s="40"/>
      <c r="AG365" s="40"/>
    </row>
    <row r="366" ht="15.75" customHeight="1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F366" s="40"/>
      <c r="AG366" s="40"/>
    </row>
    <row r="367" ht="15.75" customHeight="1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F367" s="40"/>
      <c r="AG367" s="40"/>
    </row>
    <row r="368" ht="15.75" customHeight="1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F368" s="40"/>
      <c r="AG368" s="40"/>
    </row>
    <row r="369" ht="15.75" customHeight="1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F369" s="40"/>
      <c r="AG369" s="40"/>
    </row>
    <row r="370" ht="15.75" customHeight="1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F370" s="40"/>
      <c r="AG370" s="40"/>
    </row>
    <row r="371" ht="15.75" customHeight="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F371" s="40"/>
      <c r="AG371" s="40"/>
    </row>
    <row r="372" ht="15.75" customHeight="1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F372" s="40"/>
      <c r="AG372" s="40"/>
    </row>
    <row r="373" ht="15.75" customHeight="1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</row>
    <row r="374" ht="15.75" customHeight="1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F374" s="40"/>
      <c r="AG374" s="40"/>
    </row>
    <row r="375" ht="15.75" customHeight="1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F375" s="40"/>
      <c r="AG375" s="40"/>
    </row>
    <row r="376" ht="15.75" customHeight="1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F376" s="40"/>
      <c r="AG376" s="40"/>
    </row>
    <row r="377" ht="15.75" customHeight="1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F377" s="40"/>
      <c r="AG377" s="40"/>
    </row>
    <row r="378" ht="15.75" customHeight="1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F378" s="40"/>
      <c r="AG378" s="40"/>
    </row>
    <row r="379" ht="15.75" customHeight="1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</row>
    <row r="380" ht="15.75" customHeight="1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</row>
    <row r="381" ht="15.75" customHeight="1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F381" s="40"/>
      <c r="AG381" s="40"/>
    </row>
    <row r="382" ht="15.75" customHeight="1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F382" s="40"/>
      <c r="AG382" s="40"/>
    </row>
    <row r="383" ht="15.75" customHeight="1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F383" s="40"/>
      <c r="AG383" s="40"/>
    </row>
    <row r="384" ht="15.75" customHeight="1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F384" s="40"/>
      <c r="AG384" s="40"/>
    </row>
    <row r="385" ht="15.75" customHeight="1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F385" s="40"/>
      <c r="AG385" s="40"/>
    </row>
    <row r="386" ht="15.75" customHeight="1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F386" s="40"/>
      <c r="AG386" s="40"/>
    </row>
    <row r="387" ht="15.75" customHeight="1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F387" s="40"/>
      <c r="AG387" s="40"/>
    </row>
    <row r="388" ht="15.75" customHeight="1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F388" s="40"/>
      <c r="AG388" s="40"/>
    </row>
    <row r="389" ht="15.75" customHeight="1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F389" s="40"/>
      <c r="AG389" s="40"/>
    </row>
    <row r="390" ht="15.75" customHeight="1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F390" s="40"/>
      <c r="AG390" s="40"/>
    </row>
    <row r="391" ht="15.75" customHeight="1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F391" s="40"/>
      <c r="AG391" s="40"/>
    </row>
    <row r="392" ht="15.75" customHeight="1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F392" s="40"/>
      <c r="AG392" s="40"/>
    </row>
    <row r="393" ht="15.75" customHeight="1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F393" s="40"/>
      <c r="AG393" s="40"/>
    </row>
    <row r="394" ht="15.75" customHeight="1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F394" s="40"/>
      <c r="AG394" s="40"/>
    </row>
    <row r="395" ht="15.75" customHeight="1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F395" s="40"/>
      <c r="AG395" s="40"/>
    </row>
    <row r="396" ht="15.75" customHeight="1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F396" s="40"/>
      <c r="AG396" s="40"/>
    </row>
    <row r="397" ht="15.75" customHeight="1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F397" s="40"/>
      <c r="AG397" s="40"/>
    </row>
    <row r="398" ht="15.75" customHeight="1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F398" s="40"/>
      <c r="AG398" s="40"/>
    </row>
    <row r="399" ht="15.75" customHeight="1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F399" s="40"/>
      <c r="AG399" s="40"/>
    </row>
    <row r="400" ht="15.75" customHeight="1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F400" s="40"/>
      <c r="AG400" s="40"/>
    </row>
    <row r="401" ht="15.75" customHeight="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F401" s="40"/>
      <c r="AG401" s="40"/>
    </row>
    <row r="402" ht="15.75" customHeight="1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F402" s="40"/>
      <c r="AG402" s="40"/>
    </row>
    <row r="403" ht="15.75" customHeight="1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F403" s="40"/>
      <c r="AG403" s="40"/>
    </row>
    <row r="404" ht="15.75" customHeight="1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F404" s="40"/>
      <c r="AG404" s="40"/>
    </row>
    <row r="405" ht="15.75" customHeight="1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F405" s="40"/>
      <c r="AG405" s="40"/>
    </row>
    <row r="406" ht="15.75" customHeight="1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F406" s="40"/>
      <c r="AG406" s="40"/>
    </row>
    <row r="407" ht="15.75" customHeight="1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F407" s="40"/>
      <c r="AG407" s="40"/>
    </row>
    <row r="408" ht="15.75" customHeight="1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F408" s="40"/>
      <c r="AG408" s="40"/>
    </row>
    <row r="409" ht="15.75" customHeight="1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F409" s="40"/>
      <c r="AG409" s="40"/>
    </row>
    <row r="410" ht="15.75" customHeight="1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F410" s="40"/>
      <c r="AG410" s="40"/>
    </row>
    <row r="411" ht="15.75" customHeight="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F411" s="40"/>
      <c r="AG411" s="40"/>
    </row>
    <row r="412" ht="15.75" customHeight="1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F412" s="40"/>
      <c r="AG412" s="40"/>
    </row>
    <row r="413" ht="15.75" customHeight="1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F413" s="40"/>
      <c r="AG413" s="40"/>
    </row>
    <row r="414" ht="15.75" customHeight="1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F414" s="40"/>
      <c r="AG414" s="40"/>
    </row>
    <row r="415" ht="15.75" customHeight="1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F415" s="40"/>
      <c r="AG415" s="40"/>
    </row>
    <row r="416" ht="15.75" customHeight="1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F416" s="40"/>
      <c r="AG416" s="40"/>
    </row>
    <row r="417" ht="15.75" customHeight="1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F417" s="40"/>
      <c r="AG417" s="40"/>
    </row>
    <row r="418" ht="15.75" customHeight="1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F418" s="40"/>
      <c r="AG418" s="40"/>
    </row>
    <row r="419" ht="15.75" customHeight="1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F419" s="40"/>
      <c r="AG419" s="40"/>
    </row>
    <row r="420" ht="15.75" customHeight="1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F420" s="40"/>
      <c r="AG420" s="40"/>
    </row>
    <row r="421" ht="15.75" customHeight="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F421" s="40"/>
      <c r="AG421" s="40"/>
    </row>
    <row r="422" ht="15.75" customHeight="1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F422" s="40"/>
      <c r="AG422" s="40"/>
    </row>
    <row r="423" ht="15.75" customHeight="1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F423" s="40"/>
      <c r="AG423" s="40"/>
    </row>
    <row r="424" ht="15.75" customHeight="1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F424" s="40"/>
      <c r="AG424" s="40"/>
    </row>
    <row r="425" ht="15.75" customHeight="1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  <c r="AG425" s="40"/>
    </row>
    <row r="426" ht="15.75" customHeight="1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F426" s="40"/>
      <c r="AG426" s="40"/>
    </row>
    <row r="427" ht="15.75" customHeight="1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F427" s="40"/>
      <c r="AG427" s="40"/>
    </row>
    <row r="428" ht="15.75" customHeight="1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F428" s="40"/>
      <c r="AG428" s="40"/>
    </row>
    <row r="429" ht="15.75" customHeight="1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F429" s="40"/>
      <c r="AG429" s="40"/>
    </row>
    <row r="430" ht="15.75" customHeight="1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F430" s="40"/>
      <c r="AG430" s="40"/>
    </row>
    <row r="431" ht="15.75" customHeight="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F431" s="40"/>
      <c r="AG431" s="40"/>
    </row>
    <row r="432" ht="15.75" customHeight="1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F432" s="40"/>
      <c r="AG432" s="40"/>
    </row>
    <row r="433" ht="15.75" customHeight="1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F433" s="40"/>
      <c r="AG433" s="40"/>
    </row>
    <row r="434" ht="15.75" customHeight="1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F434" s="40"/>
      <c r="AG434" s="40"/>
    </row>
    <row r="435" ht="15.75" customHeight="1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F435" s="40"/>
      <c r="AG435" s="40"/>
    </row>
    <row r="436" ht="15.75" customHeight="1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F436" s="40"/>
      <c r="AG436" s="40"/>
    </row>
    <row r="437" ht="15.75" customHeight="1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F437" s="40"/>
      <c r="AG437" s="40"/>
    </row>
    <row r="438" ht="15.75" customHeight="1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F438" s="40"/>
      <c r="AG438" s="40"/>
    </row>
    <row r="439" ht="15.75" customHeight="1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F439" s="40"/>
      <c r="AG439" s="40"/>
    </row>
    <row r="440" ht="15.75" customHeight="1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F440" s="40"/>
      <c r="AG440" s="40"/>
    </row>
    <row r="441" ht="15.75" customHeight="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  <c r="AG441" s="40"/>
    </row>
    <row r="442" ht="15.75" customHeight="1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  <c r="AG442" s="40"/>
    </row>
    <row r="443" ht="15.75" customHeight="1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F443" s="40"/>
      <c r="AG443" s="40"/>
    </row>
    <row r="444" ht="15.75" customHeight="1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F444" s="40"/>
      <c r="AG444" s="40"/>
    </row>
    <row r="445" ht="15.75" customHeight="1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F445" s="40"/>
      <c r="AG445" s="40"/>
    </row>
    <row r="446" ht="15.75" customHeight="1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F446" s="40"/>
      <c r="AG446" s="40"/>
    </row>
    <row r="447" ht="15.75" customHeight="1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F447" s="40"/>
      <c r="AG447" s="40"/>
    </row>
    <row r="448" ht="15.75" customHeight="1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F448" s="40"/>
      <c r="AG448" s="40"/>
    </row>
    <row r="449" ht="15.75" customHeight="1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F449" s="40"/>
      <c r="AG449" s="40"/>
    </row>
    <row r="450" ht="15.75" customHeight="1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F450" s="40"/>
      <c r="AG450" s="40"/>
    </row>
    <row r="451" ht="15.75" customHeight="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F451" s="40"/>
      <c r="AG451" s="40"/>
    </row>
    <row r="452" ht="15.75" customHeight="1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F452" s="40"/>
      <c r="AG452" s="40"/>
    </row>
    <row r="453" ht="15.75" customHeight="1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F453" s="40"/>
      <c r="AG453" s="40"/>
    </row>
    <row r="454" ht="15.75" customHeight="1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F454" s="40"/>
      <c r="AG454" s="40"/>
    </row>
    <row r="455" ht="15.75" customHeight="1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F455" s="40"/>
      <c r="AG455" s="40"/>
    </row>
    <row r="456" ht="15.75" customHeight="1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F456" s="40"/>
      <c r="AG456" s="40"/>
    </row>
    <row r="457" ht="15.75" customHeight="1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F457" s="40"/>
      <c r="AG457" s="40"/>
    </row>
    <row r="458" ht="15.75" customHeight="1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F458" s="40"/>
      <c r="AG458" s="40"/>
    </row>
    <row r="459" ht="15.75" customHeight="1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F459" s="40"/>
      <c r="AG459" s="40"/>
    </row>
    <row r="460" ht="15.75" customHeight="1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F460" s="40"/>
      <c r="AG460" s="40"/>
    </row>
    <row r="461" ht="15.75" customHeight="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F461" s="40"/>
      <c r="AG461" s="40"/>
    </row>
    <row r="462" ht="15.75" customHeight="1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F462" s="40"/>
      <c r="AG462" s="40"/>
    </row>
    <row r="463" ht="15.75" customHeight="1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F463" s="40"/>
      <c r="AG463" s="40"/>
    </row>
    <row r="464" ht="15.75" customHeight="1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F464" s="40"/>
      <c r="AG464" s="40"/>
    </row>
    <row r="465" ht="15.75" customHeight="1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F465" s="40"/>
      <c r="AG465" s="40"/>
    </row>
    <row r="466" ht="15.75" customHeight="1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F466" s="40"/>
      <c r="AG466" s="40"/>
    </row>
    <row r="467" ht="15.75" customHeight="1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F467" s="40"/>
      <c r="AG467" s="40"/>
    </row>
    <row r="468" ht="15.75" customHeight="1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</row>
    <row r="469" ht="15.75" customHeight="1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</row>
    <row r="470" ht="15.75" customHeight="1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F470" s="40"/>
      <c r="AG470" s="40"/>
    </row>
    <row r="471" ht="15.75" customHeight="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F471" s="40"/>
      <c r="AG471" s="40"/>
    </row>
    <row r="472" ht="15.75" customHeight="1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F472" s="40"/>
      <c r="AG472" s="40"/>
    </row>
    <row r="473" ht="15.75" customHeight="1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F473" s="40"/>
      <c r="AG473" s="40"/>
    </row>
    <row r="474" ht="15.75" customHeight="1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  <c r="AG474" s="40"/>
    </row>
    <row r="475" ht="15.75" customHeight="1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F475" s="40"/>
      <c r="AG475" s="40"/>
    </row>
    <row r="476" ht="15.75" customHeight="1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F476" s="40"/>
      <c r="AG476" s="40"/>
    </row>
    <row r="477" ht="15.75" customHeight="1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F477" s="40"/>
      <c r="AG477" s="40"/>
    </row>
    <row r="478" ht="15.75" customHeight="1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F478" s="40"/>
      <c r="AG478" s="40"/>
    </row>
    <row r="479" ht="15.75" customHeight="1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F479" s="40"/>
      <c r="AG479" s="40"/>
    </row>
    <row r="480" ht="15.75" customHeight="1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F480" s="40"/>
      <c r="AG480" s="40"/>
    </row>
    <row r="481" ht="15.75" customHeight="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F481" s="40"/>
      <c r="AG481" s="40"/>
    </row>
    <row r="482" ht="15.75" customHeight="1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F482" s="40"/>
      <c r="AG482" s="40"/>
    </row>
    <row r="483" ht="15.75" customHeight="1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F483" s="40"/>
      <c r="AG483" s="40"/>
    </row>
    <row r="484" ht="15.75" customHeight="1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F484" s="40"/>
      <c r="AG484" s="40"/>
    </row>
    <row r="485" ht="15.75" customHeight="1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F485" s="40"/>
      <c r="AG485" s="40"/>
    </row>
    <row r="486" ht="15.75" customHeight="1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F486" s="40"/>
      <c r="AG486" s="40"/>
    </row>
    <row r="487" ht="15.75" customHeight="1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F487" s="40"/>
      <c r="AG487" s="40"/>
    </row>
    <row r="488" ht="15.75" customHeight="1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F488" s="40"/>
      <c r="AG488" s="40"/>
    </row>
    <row r="489" ht="15.75" customHeight="1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F489" s="40"/>
      <c r="AG489" s="40"/>
    </row>
    <row r="490" ht="15.75" customHeight="1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F490" s="40"/>
      <c r="AG490" s="40"/>
    </row>
    <row r="491" ht="15.75" customHeight="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F491" s="40"/>
      <c r="AG491" s="40"/>
    </row>
    <row r="492" ht="15.75" customHeight="1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F492" s="40"/>
      <c r="AG492" s="40"/>
    </row>
    <row r="493" ht="15.75" customHeight="1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F493" s="40"/>
      <c r="AG493" s="40"/>
    </row>
    <row r="494" ht="15.75" customHeight="1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F494" s="40"/>
      <c r="AG494" s="40"/>
    </row>
    <row r="495" ht="15.75" customHeight="1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F495" s="40"/>
      <c r="AG495" s="40"/>
    </row>
    <row r="496" ht="15.75" customHeight="1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F496" s="40"/>
      <c r="AG496" s="40"/>
    </row>
    <row r="497" ht="15.75" customHeight="1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F497" s="40"/>
      <c r="AG497" s="40"/>
    </row>
    <row r="498" ht="15.75" customHeight="1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F498" s="40"/>
      <c r="AG498" s="40"/>
    </row>
    <row r="499" ht="15.75" customHeight="1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F499" s="40"/>
      <c r="AG499" s="40"/>
    </row>
    <row r="500" ht="15.75" customHeight="1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F500" s="40"/>
      <c r="AG500" s="40"/>
    </row>
    <row r="501" ht="15.75" customHeight="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F501" s="40"/>
      <c r="AG501" s="40"/>
    </row>
    <row r="502" ht="15.75" customHeight="1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F502" s="40"/>
      <c r="AG502" s="40"/>
    </row>
    <row r="503" ht="15.75" customHeight="1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F503" s="40"/>
      <c r="AG503" s="40"/>
    </row>
    <row r="504" ht="15.75" customHeight="1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F504" s="40"/>
      <c r="AG504" s="40"/>
    </row>
    <row r="505" ht="15.75" customHeight="1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F505" s="40"/>
      <c r="AG505" s="40"/>
    </row>
    <row r="506" ht="15.75" customHeight="1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F506" s="40"/>
      <c r="AG506" s="40"/>
    </row>
    <row r="507" ht="15.75" customHeight="1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F507" s="40"/>
      <c r="AG507" s="40"/>
    </row>
    <row r="508" ht="15.75" customHeight="1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F508" s="40"/>
      <c r="AG508" s="40"/>
    </row>
    <row r="509" ht="15.75" customHeight="1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F509" s="40"/>
      <c r="AG509" s="40"/>
    </row>
    <row r="510" ht="15.75" customHeight="1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F510" s="40"/>
      <c r="AG510" s="40"/>
    </row>
    <row r="511" ht="15.75" customHeight="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F511" s="40"/>
      <c r="AG511" s="40"/>
    </row>
    <row r="512" ht="15.75" customHeight="1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F512" s="40"/>
      <c r="AG512" s="40"/>
    </row>
    <row r="513" ht="15.75" customHeight="1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F513" s="40"/>
      <c r="AG513" s="40"/>
    </row>
    <row r="514" ht="15.75" customHeight="1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F514" s="40"/>
      <c r="AG514" s="40"/>
    </row>
    <row r="515" ht="15.75" customHeight="1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F515" s="40"/>
      <c r="AG515" s="40"/>
    </row>
    <row r="516" ht="15.75" customHeight="1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F516" s="40"/>
      <c r="AG516" s="40"/>
    </row>
    <row r="517" ht="15.75" customHeight="1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F517" s="40"/>
      <c r="AG517" s="40"/>
    </row>
    <row r="518" ht="15.75" customHeight="1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F518" s="40"/>
      <c r="AG518" s="40"/>
    </row>
    <row r="519" ht="15.75" customHeight="1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F519" s="40"/>
      <c r="AG519" s="40"/>
    </row>
    <row r="520" ht="15.75" customHeight="1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F520" s="40"/>
      <c r="AG520" s="40"/>
    </row>
    <row r="521" ht="15.75" customHeight="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F521" s="40"/>
      <c r="AG521" s="40"/>
    </row>
    <row r="522" ht="15.75" customHeight="1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F522" s="40"/>
      <c r="AG522" s="40"/>
    </row>
    <row r="523" ht="15.75" customHeight="1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F523" s="40"/>
      <c r="AG523" s="40"/>
    </row>
    <row r="524" ht="15.75" customHeight="1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F524" s="40"/>
      <c r="AG524" s="40"/>
    </row>
    <row r="525" ht="15.75" customHeight="1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F525" s="40"/>
      <c r="AG525" s="40"/>
    </row>
    <row r="526" ht="15.75" customHeight="1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F526" s="40"/>
      <c r="AG526" s="40"/>
    </row>
    <row r="527" ht="15.75" customHeight="1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F527" s="40"/>
      <c r="AG527" s="40"/>
    </row>
    <row r="528" ht="15.75" customHeight="1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F528" s="40"/>
      <c r="AG528" s="40"/>
    </row>
    <row r="529" ht="15.75" customHeight="1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F529" s="40"/>
      <c r="AG529" s="40"/>
    </row>
    <row r="530" ht="15.75" customHeight="1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F530" s="40"/>
      <c r="AG530" s="40"/>
    </row>
    <row r="531" ht="15.75" customHeight="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F531" s="40"/>
      <c r="AG531" s="40"/>
    </row>
    <row r="532" ht="15.75" customHeight="1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F532" s="40"/>
      <c r="AG532" s="40"/>
    </row>
    <row r="533" ht="15.75" customHeight="1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F533" s="40"/>
      <c r="AG533" s="40"/>
    </row>
    <row r="534" ht="15.75" customHeight="1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F534" s="40"/>
      <c r="AG534" s="40"/>
    </row>
    <row r="535" ht="15.75" customHeight="1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F535" s="40"/>
      <c r="AG535" s="40"/>
    </row>
    <row r="536" ht="15.75" customHeight="1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F536" s="40"/>
      <c r="AG536" s="40"/>
    </row>
    <row r="537" ht="15.75" customHeight="1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F537" s="40"/>
      <c r="AG537" s="40"/>
    </row>
    <row r="538" ht="15.75" customHeight="1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F538" s="40"/>
      <c r="AG538" s="40"/>
    </row>
    <row r="539" ht="15.75" customHeight="1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F539" s="40"/>
      <c r="AG539" s="40"/>
    </row>
    <row r="540" ht="15.75" customHeight="1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F540" s="40"/>
      <c r="AG540" s="40"/>
    </row>
    <row r="541" ht="15.75" customHeight="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F541" s="40"/>
      <c r="AG541" s="40"/>
    </row>
    <row r="542" ht="15.75" customHeight="1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F542" s="40"/>
      <c r="AG542" s="40"/>
    </row>
    <row r="543" ht="15.75" customHeight="1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F543" s="40"/>
      <c r="AG543" s="40"/>
    </row>
    <row r="544" ht="15.75" customHeight="1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F544" s="40"/>
      <c r="AG544" s="40"/>
    </row>
    <row r="545" ht="15.75" customHeight="1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F545" s="40"/>
      <c r="AG545" s="40"/>
    </row>
    <row r="546" ht="15.75" customHeight="1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F546" s="40"/>
      <c r="AG546" s="40"/>
    </row>
    <row r="547" ht="15.75" customHeight="1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F547" s="40"/>
      <c r="AG547" s="40"/>
    </row>
    <row r="548" ht="15.75" customHeight="1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F548" s="40"/>
      <c r="AG548" s="40"/>
    </row>
    <row r="549" ht="15.75" customHeight="1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F549" s="40"/>
      <c r="AG549" s="40"/>
    </row>
    <row r="550" ht="15.75" customHeight="1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F550" s="40"/>
      <c r="AG550" s="40"/>
    </row>
    <row r="551" ht="15.75" customHeight="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F551" s="40"/>
      <c r="AG551" s="40"/>
    </row>
    <row r="552" ht="15.75" customHeight="1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F552" s="40"/>
      <c r="AG552" s="40"/>
    </row>
    <row r="553" ht="15.75" customHeight="1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F553" s="40"/>
      <c r="AG553" s="40"/>
    </row>
    <row r="554" ht="15.75" customHeight="1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40"/>
    </row>
    <row r="555" ht="15.75" customHeight="1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G555" s="40"/>
    </row>
    <row r="556" ht="15.75" customHeight="1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F556" s="40"/>
      <c r="AG556" s="40"/>
    </row>
    <row r="557" ht="15.75" customHeight="1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F557" s="40"/>
      <c r="AG557" s="40"/>
    </row>
    <row r="558" ht="15.75" customHeight="1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F558" s="40"/>
      <c r="AG558" s="40"/>
    </row>
    <row r="559" ht="15.75" customHeight="1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F559" s="40"/>
      <c r="AG559" s="40"/>
    </row>
    <row r="560" ht="15.75" customHeight="1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F560" s="40"/>
      <c r="AG560" s="40"/>
    </row>
    <row r="561" ht="15.75" customHeight="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F561" s="40"/>
      <c r="AG561" s="40"/>
    </row>
    <row r="562" ht="15.75" customHeight="1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F562" s="40"/>
      <c r="AG562" s="40"/>
    </row>
    <row r="563" ht="15.75" customHeight="1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F563" s="40"/>
      <c r="AG563" s="40"/>
    </row>
    <row r="564" ht="15.75" customHeight="1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F564" s="40"/>
      <c r="AG564" s="40"/>
    </row>
    <row r="565" ht="15.75" customHeight="1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F565" s="40"/>
      <c r="AG565" s="40"/>
    </row>
    <row r="566" ht="15.75" customHeight="1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F566" s="40"/>
      <c r="AG566" s="40"/>
    </row>
    <row r="567" ht="15.75" customHeight="1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F567" s="40"/>
      <c r="AG567" s="40"/>
    </row>
    <row r="568" ht="15.75" customHeight="1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F568" s="40"/>
      <c r="AG568" s="40"/>
    </row>
    <row r="569" ht="15.75" customHeight="1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F569" s="40"/>
      <c r="AG569" s="40"/>
    </row>
    <row r="570" ht="15.75" customHeight="1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F570" s="40"/>
      <c r="AG570" s="40"/>
    </row>
    <row r="571" ht="15.75" customHeight="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F571" s="40"/>
      <c r="AG571" s="40"/>
    </row>
    <row r="572" ht="15.75" customHeight="1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F572" s="40"/>
      <c r="AG572" s="40"/>
    </row>
    <row r="573" ht="15.75" customHeight="1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F573" s="40"/>
      <c r="AG573" s="40"/>
    </row>
    <row r="574" ht="15.75" customHeight="1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F574" s="40"/>
      <c r="AG574" s="40"/>
    </row>
    <row r="575" ht="15.75" customHeight="1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F575" s="40"/>
      <c r="AG575" s="40"/>
    </row>
    <row r="576" ht="15.75" customHeight="1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F576" s="40"/>
      <c r="AG576" s="40"/>
    </row>
    <row r="577" ht="15.75" customHeight="1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F577" s="40"/>
      <c r="AG577" s="40"/>
    </row>
    <row r="578" ht="15.75" customHeight="1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F578" s="40"/>
      <c r="AG578" s="40"/>
    </row>
    <row r="579" ht="15.75" customHeight="1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F579" s="40"/>
      <c r="AG579" s="40"/>
    </row>
    <row r="580" ht="15.75" customHeight="1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F580" s="40"/>
      <c r="AG580" s="40"/>
    </row>
    <row r="581" ht="15.75" customHeight="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F581" s="40"/>
      <c r="AG581" s="40"/>
    </row>
    <row r="582" ht="15.75" customHeight="1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F582" s="40"/>
      <c r="AG582" s="40"/>
    </row>
    <row r="583" ht="15.75" customHeight="1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F583" s="40"/>
      <c r="AG583" s="40"/>
    </row>
    <row r="584" ht="15.75" customHeight="1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F584" s="40"/>
      <c r="AG584" s="40"/>
    </row>
    <row r="585" ht="15.75" customHeight="1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F585" s="40"/>
      <c r="AG585" s="40"/>
    </row>
    <row r="586" ht="15.75" customHeight="1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F586" s="40"/>
      <c r="AG586" s="40"/>
    </row>
    <row r="587" ht="15.75" customHeight="1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F587" s="40"/>
      <c r="AG587" s="40"/>
    </row>
    <row r="588" ht="15.75" customHeight="1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F588" s="40"/>
      <c r="AG588" s="40"/>
    </row>
    <row r="589" ht="15.75" customHeight="1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F589" s="40"/>
      <c r="AG589" s="40"/>
    </row>
    <row r="590" ht="15.75" customHeight="1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F590" s="40"/>
      <c r="AG590" s="40"/>
    </row>
    <row r="591" ht="15.75" customHeight="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F591" s="40"/>
      <c r="AG591" s="40"/>
    </row>
    <row r="592" ht="15.75" customHeight="1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F592" s="40"/>
      <c r="AG592" s="40"/>
    </row>
    <row r="593" ht="15.75" customHeight="1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F593" s="40"/>
      <c r="AG593" s="40"/>
    </row>
    <row r="594" ht="15.75" customHeight="1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F594" s="40"/>
      <c r="AG594" s="40"/>
    </row>
    <row r="595" ht="15.75" customHeight="1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F595" s="40"/>
      <c r="AG595" s="40"/>
    </row>
    <row r="596" ht="15.75" customHeight="1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40"/>
      <c r="AG596" s="40"/>
    </row>
    <row r="597" ht="15.75" customHeight="1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F597" s="40"/>
      <c r="AG597" s="40"/>
    </row>
    <row r="598" ht="15.75" customHeight="1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F598" s="40"/>
      <c r="AG598" s="40"/>
    </row>
    <row r="599" ht="15.75" customHeight="1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F599" s="40"/>
      <c r="AG599" s="40"/>
    </row>
    <row r="600" ht="15.75" customHeight="1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F600" s="40"/>
      <c r="AG600" s="40"/>
    </row>
    <row r="601" ht="15.75" customHeight="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F601" s="40"/>
      <c r="AG601" s="40"/>
    </row>
    <row r="602" ht="15.75" customHeight="1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F602" s="40"/>
      <c r="AG602" s="40"/>
    </row>
    <row r="603" ht="15.75" customHeight="1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F603" s="40"/>
      <c r="AG603" s="40"/>
    </row>
    <row r="604" ht="15.75" customHeight="1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F604" s="40"/>
      <c r="AG604" s="40"/>
    </row>
    <row r="605" ht="15.75" customHeight="1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F605" s="40"/>
      <c r="AG605" s="40"/>
    </row>
    <row r="606" ht="15.75" customHeight="1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F606" s="40"/>
      <c r="AG606" s="40"/>
    </row>
    <row r="607" ht="15.75" customHeight="1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F607" s="40"/>
      <c r="AG607" s="40"/>
    </row>
    <row r="608" ht="15.75" customHeight="1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F608" s="40"/>
      <c r="AG608" s="40"/>
    </row>
    <row r="609" ht="15.75" customHeight="1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F609" s="40"/>
      <c r="AG609" s="40"/>
    </row>
    <row r="610" ht="15.75" customHeight="1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F610" s="40"/>
      <c r="AG610" s="40"/>
    </row>
    <row r="611" ht="15.75" customHeight="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F611" s="40"/>
      <c r="AG611" s="40"/>
    </row>
    <row r="612" ht="15.75" customHeight="1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F612" s="40"/>
      <c r="AG612" s="40"/>
    </row>
    <row r="613" ht="15.75" customHeight="1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F613" s="40"/>
      <c r="AG613" s="40"/>
    </row>
    <row r="614" ht="15.75" customHeight="1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F614" s="40"/>
      <c r="AG614" s="40"/>
    </row>
    <row r="615" ht="15.75" customHeight="1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F615" s="40"/>
      <c r="AG615" s="40"/>
    </row>
    <row r="616" ht="15.75" customHeight="1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F616" s="40"/>
      <c r="AG616" s="40"/>
    </row>
    <row r="617" ht="15.75" customHeight="1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F617" s="40"/>
      <c r="AG617" s="40"/>
    </row>
    <row r="618" ht="15.75" customHeight="1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F618" s="40"/>
      <c r="AG618" s="40"/>
    </row>
    <row r="619" ht="15.75" customHeight="1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F619" s="40"/>
      <c r="AG619" s="40"/>
    </row>
    <row r="620" ht="15.75" customHeight="1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F620" s="40"/>
      <c r="AG620" s="40"/>
    </row>
    <row r="621" ht="15.75" customHeight="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F621" s="40"/>
      <c r="AG621" s="40"/>
    </row>
    <row r="622" ht="15.75" customHeight="1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F622" s="40"/>
      <c r="AG622" s="40"/>
    </row>
    <row r="623" ht="15.75" customHeight="1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F623" s="40"/>
      <c r="AG623" s="40"/>
    </row>
    <row r="624" ht="15.75" customHeight="1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F624" s="40"/>
      <c r="AG624" s="40"/>
    </row>
    <row r="625" ht="15.75" customHeight="1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F625" s="40"/>
      <c r="AG625" s="40"/>
    </row>
    <row r="626" ht="15.75" customHeight="1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F626" s="40"/>
      <c r="AG626" s="40"/>
    </row>
    <row r="627" ht="15.75" customHeight="1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F627" s="40"/>
      <c r="AG627" s="40"/>
    </row>
    <row r="628" ht="15.75" customHeight="1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F628" s="40"/>
      <c r="AG628" s="40"/>
    </row>
    <row r="629" ht="15.75" customHeight="1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F629" s="40"/>
      <c r="AG629" s="40"/>
    </row>
    <row r="630" ht="15.75" customHeight="1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F630" s="40"/>
      <c r="AG630" s="40"/>
    </row>
    <row r="631" ht="15.75" customHeight="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F631" s="40"/>
      <c r="AG631" s="40"/>
    </row>
    <row r="632" ht="15.75" customHeight="1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F632" s="40"/>
      <c r="AG632" s="40"/>
    </row>
    <row r="633" ht="15.75" customHeight="1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F633" s="40"/>
      <c r="AG633" s="40"/>
    </row>
    <row r="634" ht="15.75" customHeight="1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F634" s="40"/>
      <c r="AG634" s="40"/>
    </row>
    <row r="635" ht="15.75" customHeight="1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F635" s="40"/>
      <c r="AG635" s="40"/>
    </row>
    <row r="636" ht="15.75" customHeight="1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F636" s="40"/>
      <c r="AG636" s="40"/>
    </row>
    <row r="637" ht="15.75" customHeight="1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F637" s="40"/>
      <c r="AG637" s="40"/>
    </row>
    <row r="638" ht="15.75" customHeight="1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F638" s="40"/>
      <c r="AG638" s="40"/>
    </row>
    <row r="639" ht="15.75" customHeight="1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F639" s="40"/>
      <c r="AG639" s="40"/>
    </row>
    <row r="640" ht="15.75" customHeight="1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F640" s="40"/>
      <c r="AG640" s="40"/>
    </row>
    <row r="641" ht="15.75" customHeight="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F641" s="40"/>
      <c r="AG641" s="40"/>
    </row>
    <row r="642" ht="15.75" customHeight="1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F642" s="40"/>
      <c r="AG642" s="40"/>
    </row>
    <row r="643" ht="15.75" customHeight="1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F643" s="40"/>
      <c r="AG643" s="40"/>
    </row>
    <row r="644" ht="15.75" customHeight="1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F644" s="40"/>
      <c r="AG644" s="40"/>
    </row>
    <row r="645" ht="15.75" customHeight="1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F645" s="40"/>
      <c r="AG645" s="40"/>
    </row>
    <row r="646" ht="15.75" customHeight="1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F646" s="40"/>
      <c r="AG646" s="40"/>
    </row>
    <row r="647" ht="15.75" customHeight="1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F647" s="40"/>
      <c r="AG647" s="40"/>
    </row>
    <row r="648" ht="15.75" customHeight="1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F648" s="40"/>
      <c r="AG648" s="40"/>
    </row>
    <row r="649" ht="15.75" customHeight="1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F649" s="40"/>
      <c r="AG649" s="40"/>
    </row>
    <row r="650" ht="15.75" customHeight="1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F650" s="40"/>
      <c r="AG650" s="40"/>
    </row>
    <row r="651" ht="15.75" customHeight="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F651" s="40"/>
      <c r="AG651" s="40"/>
    </row>
    <row r="652" ht="15.75" customHeight="1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F652" s="40"/>
      <c r="AG652" s="40"/>
    </row>
    <row r="653" ht="15.75" customHeight="1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F653" s="40"/>
      <c r="AG653" s="40"/>
    </row>
    <row r="654" ht="15.75" customHeight="1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F654" s="40"/>
      <c r="AG654" s="40"/>
    </row>
    <row r="655" ht="15.75" customHeight="1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F655" s="40"/>
      <c r="AG655" s="40"/>
    </row>
    <row r="656" ht="15.75" customHeight="1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F656" s="40"/>
      <c r="AG656" s="40"/>
    </row>
    <row r="657" ht="15.75" customHeight="1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F657" s="40"/>
      <c r="AG657" s="40"/>
    </row>
    <row r="658" ht="15.75" customHeight="1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F658" s="40"/>
      <c r="AG658" s="40"/>
    </row>
    <row r="659" ht="15.75" customHeight="1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F659" s="40"/>
      <c r="AG659" s="40"/>
    </row>
    <row r="660" ht="15.75" customHeight="1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F660" s="40"/>
      <c r="AG660" s="40"/>
    </row>
    <row r="661" ht="15.75" customHeight="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F661" s="40"/>
      <c r="AG661" s="40"/>
    </row>
    <row r="662" ht="15.75" customHeight="1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F662" s="40"/>
      <c r="AG662" s="40"/>
    </row>
    <row r="663" ht="15.75" customHeight="1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F663" s="40"/>
      <c r="AG663" s="40"/>
    </row>
    <row r="664" ht="15.75" customHeight="1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F664" s="40"/>
      <c r="AG664" s="40"/>
    </row>
    <row r="665" ht="15.75" customHeight="1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F665" s="40"/>
      <c r="AG665" s="40"/>
    </row>
    <row r="666" ht="15.75" customHeight="1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F666" s="40"/>
      <c r="AG666" s="40"/>
    </row>
    <row r="667" ht="15.75" customHeight="1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F667" s="40"/>
      <c r="AG667" s="40"/>
    </row>
    <row r="668" ht="15.75" customHeight="1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F668" s="40"/>
      <c r="AG668" s="40"/>
    </row>
    <row r="669" ht="15.75" customHeight="1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F669" s="40"/>
      <c r="AG669" s="40"/>
    </row>
    <row r="670" ht="15.75" customHeight="1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F670" s="40"/>
      <c r="AG670" s="40"/>
    </row>
    <row r="671" ht="15.75" customHeight="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F671" s="40"/>
      <c r="AG671" s="40"/>
    </row>
    <row r="672" ht="15.75" customHeight="1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F672" s="40"/>
      <c r="AG672" s="40"/>
    </row>
    <row r="673" ht="15.75" customHeight="1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F673" s="40"/>
      <c r="AG673" s="40"/>
    </row>
    <row r="674" ht="15.75" customHeight="1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F674" s="40"/>
      <c r="AG674" s="40"/>
    </row>
    <row r="675" ht="15.75" customHeight="1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F675" s="40"/>
      <c r="AG675" s="40"/>
    </row>
    <row r="676" ht="15.75" customHeight="1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F676" s="40"/>
      <c r="AG676" s="40"/>
    </row>
    <row r="677" ht="15.75" customHeight="1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F677" s="40"/>
      <c r="AG677" s="40"/>
    </row>
    <row r="678" ht="15.75" customHeight="1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F678" s="40"/>
      <c r="AG678" s="40"/>
    </row>
    <row r="679" ht="15.75" customHeight="1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F679" s="40"/>
      <c r="AG679" s="40"/>
    </row>
    <row r="680" ht="15.75" customHeight="1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F680" s="40"/>
      <c r="AG680" s="40"/>
    </row>
    <row r="681" ht="15.75" customHeight="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F681" s="40"/>
      <c r="AG681" s="40"/>
    </row>
    <row r="682" ht="15.75" customHeight="1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F682" s="40"/>
      <c r="AG682" s="40"/>
    </row>
    <row r="683" ht="15.75" customHeight="1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F683" s="40"/>
      <c r="AG683" s="40"/>
    </row>
    <row r="684" ht="15.75" customHeight="1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F684" s="40"/>
      <c r="AG684" s="40"/>
    </row>
    <row r="685" ht="15.75" customHeight="1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F685" s="40"/>
      <c r="AG685" s="40"/>
    </row>
    <row r="686" ht="15.75" customHeight="1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F686" s="40"/>
      <c r="AG686" s="40"/>
    </row>
    <row r="687" ht="15.75" customHeight="1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F687" s="40"/>
      <c r="AG687" s="40"/>
    </row>
    <row r="688" ht="15.75" customHeight="1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F688" s="40"/>
      <c r="AG688" s="40"/>
    </row>
    <row r="689" ht="15.75" customHeight="1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F689" s="40"/>
      <c r="AG689" s="40"/>
    </row>
    <row r="690" ht="15.75" customHeight="1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F690" s="40"/>
      <c r="AG690" s="40"/>
    </row>
    <row r="691" ht="15.75" customHeight="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F691" s="40"/>
      <c r="AG691" s="40"/>
    </row>
    <row r="692" ht="15.75" customHeight="1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F692" s="40"/>
      <c r="AG692" s="40"/>
    </row>
    <row r="693" ht="15.75" customHeight="1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F693" s="40"/>
      <c r="AG693" s="40"/>
    </row>
    <row r="694" ht="15.75" customHeight="1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F694" s="40"/>
      <c r="AG694" s="40"/>
    </row>
    <row r="695" ht="15.75" customHeight="1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F695" s="40"/>
      <c r="AG695" s="40"/>
    </row>
    <row r="696" ht="15.75" customHeight="1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F696" s="40"/>
      <c r="AG696" s="40"/>
    </row>
    <row r="697" ht="15.75" customHeight="1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F697" s="40"/>
      <c r="AG697" s="40"/>
    </row>
    <row r="698" ht="15.75" customHeight="1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F698" s="40"/>
      <c r="AG698" s="40"/>
    </row>
    <row r="699" ht="15.75" customHeight="1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F699" s="40"/>
      <c r="AG699" s="40"/>
    </row>
    <row r="700" ht="15.75" customHeight="1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F700" s="40"/>
      <c r="AG700" s="40"/>
    </row>
    <row r="701" ht="15.75" customHeight="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F701" s="40"/>
      <c r="AG701" s="40"/>
    </row>
    <row r="702" ht="15.75" customHeight="1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F702" s="40"/>
      <c r="AG702" s="40"/>
    </row>
    <row r="703" ht="15.75" customHeight="1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F703" s="40"/>
      <c r="AG703" s="40"/>
    </row>
    <row r="704" ht="15.75" customHeight="1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F704" s="40"/>
      <c r="AG704" s="40"/>
    </row>
    <row r="705" ht="15.75" customHeight="1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F705" s="40"/>
      <c r="AG705" s="40"/>
    </row>
    <row r="706" ht="15.75" customHeight="1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F706" s="40"/>
      <c r="AG706" s="40"/>
    </row>
    <row r="707" ht="15.75" customHeight="1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F707" s="40"/>
      <c r="AG707" s="40"/>
    </row>
    <row r="708" ht="15.75" customHeight="1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F708" s="40"/>
      <c r="AG708" s="40"/>
    </row>
    <row r="709" ht="15.75" customHeight="1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F709" s="40"/>
      <c r="AG709" s="40"/>
    </row>
    <row r="710" ht="15.75" customHeight="1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F710" s="40"/>
      <c r="AG710" s="40"/>
    </row>
    <row r="711" ht="15.75" customHeight="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F711" s="40"/>
      <c r="AG711" s="40"/>
    </row>
    <row r="712" ht="15.75" customHeight="1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F712" s="40"/>
      <c r="AG712" s="40"/>
    </row>
    <row r="713" ht="15.75" customHeight="1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F713" s="40"/>
      <c r="AG713" s="40"/>
    </row>
    <row r="714" ht="15.75" customHeight="1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F714" s="40"/>
      <c r="AG714" s="40"/>
    </row>
    <row r="715" ht="15.75" customHeight="1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F715" s="40"/>
      <c r="AG715" s="40"/>
    </row>
    <row r="716" ht="15.75" customHeight="1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F716" s="40"/>
      <c r="AG716" s="40"/>
    </row>
    <row r="717" ht="15.75" customHeight="1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F717" s="40"/>
      <c r="AG717" s="40"/>
    </row>
    <row r="718" ht="15.75" customHeight="1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F718" s="40"/>
      <c r="AG718" s="40"/>
    </row>
    <row r="719" ht="15.75" customHeight="1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F719" s="40"/>
      <c r="AG719" s="40"/>
    </row>
    <row r="720" ht="15.75" customHeight="1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F720" s="40"/>
      <c r="AG720" s="40"/>
    </row>
    <row r="721" ht="15.75" customHeight="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F721" s="40"/>
      <c r="AG721" s="40"/>
    </row>
    <row r="722" ht="15.75" customHeight="1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F722" s="40"/>
      <c r="AG722" s="40"/>
    </row>
    <row r="723" ht="15.75" customHeight="1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F723" s="40"/>
      <c r="AG723" s="40"/>
    </row>
    <row r="724" ht="15.75" customHeight="1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F724" s="40"/>
      <c r="AG724" s="40"/>
    </row>
    <row r="725" ht="15.75" customHeight="1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F725" s="40"/>
      <c r="AG725" s="40"/>
    </row>
    <row r="726" ht="15.75" customHeight="1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F726" s="40"/>
      <c r="AG726" s="40"/>
    </row>
    <row r="727" ht="15.75" customHeight="1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F727" s="40"/>
      <c r="AG727" s="40"/>
    </row>
    <row r="728" ht="15.75" customHeight="1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F728" s="40"/>
      <c r="AG728" s="40"/>
    </row>
    <row r="729" ht="15.75" customHeight="1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F729" s="40"/>
      <c r="AG729" s="40"/>
    </row>
    <row r="730" ht="15.75" customHeight="1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F730" s="40"/>
      <c r="AG730" s="40"/>
    </row>
    <row r="731" ht="15.75" customHeight="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F731" s="40"/>
      <c r="AG731" s="40"/>
    </row>
    <row r="732" ht="15.75" customHeight="1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F732" s="40"/>
      <c r="AG732" s="40"/>
    </row>
    <row r="733" ht="15.75" customHeight="1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F733" s="40"/>
      <c r="AG733" s="40"/>
    </row>
    <row r="734" ht="15.75" customHeight="1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F734" s="40"/>
      <c r="AG734" s="40"/>
    </row>
    <row r="735" ht="15.75" customHeight="1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F735" s="40"/>
      <c r="AG735" s="40"/>
    </row>
    <row r="736" ht="15.75" customHeight="1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F736" s="40"/>
      <c r="AG736" s="40"/>
    </row>
    <row r="737" ht="15.75" customHeight="1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F737" s="40"/>
      <c r="AG737" s="40"/>
    </row>
    <row r="738" ht="15.75" customHeight="1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F738" s="40"/>
      <c r="AG738" s="40"/>
    </row>
    <row r="739" ht="15.75" customHeight="1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F739" s="40"/>
      <c r="AG739" s="40"/>
    </row>
    <row r="740" ht="15.75" customHeight="1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F740" s="40"/>
      <c r="AG740" s="40"/>
    </row>
    <row r="741" ht="15.75" customHeight="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F741" s="40"/>
      <c r="AG741" s="40"/>
    </row>
    <row r="742" ht="15.75" customHeight="1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F742" s="40"/>
      <c r="AG742" s="40"/>
    </row>
    <row r="743" ht="15.75" customHeight="1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F743" s="40"/>
      <c r="AG743" s="40"/>
    </row>
    <row r="744" ht="15.75" customHeight="1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F744" s="40"/>
      <c r="AG744" s="40"/>
    </row>
    <row r="745" ht="15.75" customHeight="1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F745" s="40"/>
      <c r="AG745" s="40"/>
    </row>
    <row r="746" ht="15.75" customHeight="1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F746" s="40"/>
      <c r="AG746" s="40"/>
    </row>
    <row r="747" ht="15.75" customHeight="1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F747" s="40"/>
      <c r="AG747" s="40"/>
    </row>
    <row r="748" ht="15.75" customHeight="1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F748" s="40"/>
      <c r="AG748" s="40"/>
    </row>
    <row r="749" ht="15.75" customHeight="1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F749" s="40"/>
      <c r="AG749" s="40"/>
    </row>
    <row r="750" ht="15.75" customHeight="1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F750" s="40"/>
      <c r="AG750" s="40"/>
    </row>
    <row r="751" ht="15.75" customHeight="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F751" s="40"/>
      <c r="AG751" s="40"/>
    </row>
    <row r="752" ht="15.75" customHeight="1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F752" s="40"/>
      <c r="AG752" s="40"/>
    </row>
    <row r="753" ht="15.75" customHeight="1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F753" s="40"/>
      <c r="AG753" s="40"/>
    </row>
    <row r="754" ht="15.75" customHeight="1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F754" s="40"/>
      <c r="AG754" s="40"/>
    </row>
    <row r="755" ht="15.75" customHeight="1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F755" s="40"/>
      <c r="AG755" s="40"/>
    </row>
    <row r="756" ht="15.75" customHeight="1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F756" s="40"/>
      <c r="AG756" s="40"/>
    </row>
    <row r="757" ht="15.75" customHeight="1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F757" s="40"/>
      <c r="AG757" s="40"/>
    </row>
    <row r="758" ht="15.75" customHeight="1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F758" s="40"/>
      <c r="AG758" s="40"/>
    </row>
    <row r="759" ht="15.75" customHeight="1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F759" s="40"/>
      <c r="AG759" s="40"/>
    </row>
    <row r="760" ht="15.75" customHeight="1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F760" s="40"/>
      <c r="AG760" s="40"/>
    </row>
    <row r="761" ht="15.75" customHeight="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F761" s="40"/>
      <c r="AG761" s="40"/>
    </row>
    <row r="762" ht="15.75" customHeight="1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F762" s="40"/>
      <c r="AG762" s="40"/>
    </row>
    <row r="763" ht="15.75" customHeight="1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F763" s="40"/>
      <c r="AG763" s="40"/>
    </row>
    <row r="764" ht="15.75" customHeight="1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F764" s="40"/>
      <c r="AG764" s="40"/>
    </row>
    <row r="765" ht="15.75" customHeight="1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F765" s="40"/>
      <c r="AG765" s="40"/>
    </row>
    <row r="766" ht="15.75" customHeight="1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F766" s="40"/>
      <c r="AG766" s="40"/>
    </row>
    <row r="767" ht="15.75" customHeight="1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F767" s="40"/>
      <c r="AG767" s="40"/>
    </row>
    <row r="768" ht="15.75" customHeight="1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F768" s="40"/>
      <c r="AG768" s="40"/>
    </row>
    <row r="769" ht="15.75" customHeight="1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F769" s="40"/>
      <c r="AG769" s="40"/>
    </row>
    <row r="770" ht="15.75" customHeight="1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F770" s="40"/>
      <c r="AG770" s="40"/>
    </row>
    <row r="771" ht="15.75" customHeight="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F771" s="40"/>
      <c r="AG771" s="40"/>
    </row>
    <row r="772" ht="15.75" customHeight="1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F772" s="40"/>
      <c r="AG772" s="40"/>
    </row>
    <row r="773" ht="15.75" customHeight="1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F773" s="40"/>
      <c r="AG773" s="40"/>
    </row>
    <row r="774" ht="15.75" customHeight="1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F774" s="40"/>
      <c r="AG774" s="40"/>
    </row>
    <row r="775" ht="15.75" customHeight="1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F775" s="40"/>
      <c r="AG775" s="40"/>
    </row>
    <row r="776" ht="15.75" customHeight="1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F776" s="40"/>
      <c r="AG776" s="40"/>
    </row>
    <row r="777" ht="15.75" customHeight="1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F777" s="40"/>
      <c r="AG777" s="40"/>
    </row>
    <row r="778" ht="15.75" customHeight="1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F778" s="40"/>
      <c r="AG778" s="40"/>
    </row>
    <row r="779" ht="15.75" customHeight="1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F779" s="40"/>
      <c r="AG779" s="40"/>
    </row>
    <row r="780" ht="15.75" customHeight="1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F780" s="40"/>
      <c r="AG780" s="40"/>
    </row>
    <row r="781" ht="15.75" customHeight="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F781" s="40"/>
      <c r="AG781" s="40"/>
    </row>
    <row r="782" ht="15.75" customHeight="1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F782" s="40"/>
      <c r="AG782" s="40"/>
    </row>
    <row r="783" ht="15.75" customHeight="1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F783" s="40"/>
      <c r="AG783" s="40"/>
    </row>
    <row r="784" ht="15.75" customHeight="1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F784" s="40"/>
      <c r="AG784" s="40"/>
    </row>
    <row r="785" ht="15.75" customHeight="1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F785" s="40"/>
      <c r="AG785" s="40"/>
    </row>
    <row r="786" ht="15.75" customHeight="1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F786" s="40"/>
      <c r="AG786" s="40"/>
    </row>
    <row r="787" ht="15.75" customHeight="1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F787" s="40"/>
      <c r="AG787" s="40"/>
    </row>
    <row r="788" ht="15.75" customHeight="1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F788" s="40"/>
      <c r="AG788" s="40"/>
    </row>
    <row r="789" ht="15.75" customHeight="1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F789" s="40"/>
      <c r="AG789" s="40"/>
    </row>
    <row r="790" ht="15.75" customHeight="1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F790" s="40"/>
      <c r="AG790" s="40"/>
    </row>
    <row r="791" ht="15.75" customHeight="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F791" s="40"/>
      <c r="AG791" s="40"/>
    </row>
    <row r="792" ht="15.75" customHeight="1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F792" s="40"/>
      <c r="AG792" s="40"/>
    </row>
    <row r="793" ht="15.75" customHeight="1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F793" s="40"/>
      <c r="AG793" s="40"/>
    </row>
    <row r="794" ht="15.75" customHeight="1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F794" s="40"/>
      <c r="AG794" s="40"/>
    </row>
    <row r="795" ht="15.75" customHeight="1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F795" s="40"/>
      <c r="AG795" s="40"/>
    </row>
    <row r="796" ht="15.75" customHeight="1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F796" s="40"/>
      <c r="AG796" s="40"/>
    </row>
    <row r="797" ht="15.75" customHeight="1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F797" s="40"/>
      <c r="AG797" s="40"/>
    </row>
    <row r="798" ht="15.75" customHeight="1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F798" s="40"/>
      <c r="AG798" s="40"/>
    </row>
    <row r="799" ht="15.75" customHeight="1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F799" s="40"/>
      <c r="AG799" s="40"/>
    </row>
    <row r="800" ht="15.75" customHeight="1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F800" s="40"/>
      <c r="AG800" s="40"/>
    </row>
    <row r="801" ht="15.75" customHeight="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F801" s="40"/>
      <c r="AG801" s="40"/>
    </row>
    <row r="802" ht="15.75" customHeight="1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F802" s="40"/>
      <c r="AG802" s="40"/>
    </row>
    <row r="803" ht="15.75" customHeight="1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F803" s="40"/>
      <c r="AG803" s="40"/>
    </row>
    <row r="804" ht="15.75" customHeight="1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F804" s="40"/>
      <c r="AG804" s="40"/>
    </row>
    <row r="805" ht="15.75" customHeight="1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F805" s="40"/>
      <c r="AG805" s="40"/>
    </row>
    <row r="806" ht="15.75" customHeight="1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F806" s="40"/>
      <c r="AG806" s="40"/>
    </row>
    <row r="807" ht="15.75" customHeight="1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F807" s="40"/>
      <c r="AG807" s="40"/>
    </row>
    <row r="808" ht="15.75" customHeight="1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F808" s="40"/>
      <c r="AG808" s="40"/>
    </row>
    <row r="809" ht="15.75" customHeight="1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F809" s="40"/>
      <c r="AG809" s="40"/>
    </row>
    <row r="810" ht="15.75" customHeight="1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F810" s="40"/>
      <c r="AG810" s="40"/>
    </row>
    <row r="811" ht="15.75" customHeight="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F811" s="40"/>
      <c r="AG811" s="40"/>
    </row>
    <row r="812" ht="15.75" customHeight="1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F812" s="40"/>
      <c r="AG812" s="40"/>
    </row>
    <row r="813" ht="15.75" customHeight="1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F813" s="40"/>
      <c r="AG813" s="40"/>
    </row>
    <row r="814" ht="15.75" customHeight="1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F814" s="40"/>
      <c r="AG814" s="40"/>
    </row>
    <row r="815" ht="15.75" customHeight="1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F815" s="40"/>
      <c r="AG815" s="40"/>
    </row>
    <row r="816" ht="15.75" customHeight="1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F816" s="40"/>
      <c r="AG816" s="40"/>
    </row>
    <row r="817" ht="15.75" customHeight="1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F817" s="40"/>
      <c r="AG817" s="40"/>
    </row>
    <row r="818" ht="15.75" customHeight="1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F818" s="40"/>
      <c r="AG818" s="40"/>
    </row>
    <row r="819" ht="15.75" customHeight="1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F819" s="40"/>
      <c r="AG819" s="40"/>
    </row>
    <row r="820" ht="15.75" customHeight="1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F820" s="40"/>
      <c r="AG820" s="40"/>
    </row>
    <row r="821" ht="15.75" customHeight="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F821" s="40"/>
      <c r="AG821" s="40"/>
    </row>
    <row r="822" ht="15.75" customHeight="1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F822" s="40"/>
      <c r="AG822" s="40"/>
    </row>
    <row r="823" ht="15.75" customHeight="1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F823" s="40"/>
      <c r="AG823" s="40"/>
    </row>
    <row r="824" ht="15.75" customHeight="1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F824" s="40"/>
      <c r="AG824" s="40"/>
    </row>
    <row r="825" ht="15.75" customHeight="1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F825" s="40"/>
      <c r="AG825" s="40"/>
    </row>
    <row r="826" ht="15.75" customHeight="1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F826" s="40"/>
      <c r="AG826" s="40"/>
    </row>
    <row r="827" ht="15.75" customHeight="1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F827" s="40"/>
      <c r="AG827" s="40"/>
    </row>
    <row r="828" ht="15.75" customHeight="1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F828" s="40"/>
      <c r="AG828" s="40"/>
    </row>
    <row r="829" ht="15.75" customHeight="1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F829" s="40"/>
      <c r="AG829" s="40"/>
    </row>
    <row r="830" ht="15.75" customHeight="1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F830" s="40"/>
      <c r="AG830" s="40"/>
    </row>
    <row r="831" ht="15.75" customHeight="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F831" s="40"/>
      <c r="AG831" s="40"/>
    </row>
    <row r="832" ht="15.75" customHeight="1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F832" s="40"/>
      <c r="AG832" s="40"/>
    </row>
    <row r="833" ht="15.75" customHeight="1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F833" s="40"/>
      <c r="AG833" s="40"/>
    </row>
    <row r="834" ht="15.75" customHeight="1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F834" s="40"/>
      <c r="AG834" s="40"/>
    </row>
    <row r="835" ht="15.75" customHeight="1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F835" s="40"/>
      <c r="AG835" s="40"/>
    </row>
    <row r="836" ht="15.75" customHeight="1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F836" s="40"/>
      <c r="AG836" s="40"/>
    </row>
    <row r="837" ht="15.75" customHeight="1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F837" s="40"/>
      <c r="AG837" s="40"/>
    </row>
    <row r="838" ht="15.75" customHeight="1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F838" s="40"/>
      <c r="AG838" s="40"/>
    </row>
    <row r="839" ht="15.75" customHeight="1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F839" s="40"/>
      <c r="AG839" s="40"/>
    </row>
    <row r="840" ht="15.75" customHeight="1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F840" s="40"/>
      <c r="AG840" s="40"/>
    </row>
    <row r="841" ht="15.75" customHeight="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F841" s="40"/>
      <c r="AG841" s="40"/>
    </row>
    <row r="842" ht="15.75" customHeight="1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F842" s="40"/>
      <c r="AG842" s="40"/>
    </row>
    <row r="843" ht="15.75" customHeight="1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F843" s="40"/>
      <c r="AG843" s="40"/>
    </row>
    <row r="844" ht="15.75" customHeight="1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F844" s="40"/>
      <c r="AG844" s="40"/>
    </row>
    <row r="845" ht="15.75" customHeight="1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F845" s="40"/>
      <c r="AG845" s="40"/>
    </row>
    <row r="846" ht="15.75" customHeight="1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F846" s="40"/>
      <c r="AG846" s="40"/>
    </row>
    <row r="847" ht="15.75" customHeight="1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F847" s="40"/>
      <c r="AG847" s="40"/>
    </row>
    <row r="848" ht="15.75" customHeight="1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F848" s="40"/>
      <c r="AG848" s="40"/>
    </row>
    <row r="849" ht="15.75" customHeight="1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F849" s="40"/>
      <c r="AG849" s="40"/>
    </row>
    <row r="850" ht="15.75" customHeight="1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F850" s="40"/>
      <c r="AG850" s="40"/>
    </row>
    <row r="851" ht="15.75" customHeight="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F851" s="40"/>
      <c r="AG851" s="40"/>
    </row>
    <row r="852" ht="15.75" customHeight="1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F852" s="40"/>
      <c r="AG852" s="40"/>
    </row>
    <row r="853" ht="15.75" customHeight="1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F853" s="40"/>
      <c r="AG853" s="40"/>
    </row>
    <row r="854" ht="15.75" customHeight="1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F854" s="40"/>
      <c r="AG854" s="40"/>
    </row>
    <row r="855" ht="15.75" customHeight="1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F855" s="40"/>
      <c r="AG855" s="40"/>
    </row>
    <row r="856" ht="15.75" customHeight="1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F856" s="40"/>
      <c r="AG856" s="40"/>
    </row>
    <row r="857" ht="15.75" customHeight="1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F857" s="40"/>
      <c r="AG857" s="40"/>
    </row>
    <row r="858" ht="15.75" customHeight="1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F858" s="40"/>
      <c r="AG858" s="40"/>
    </row>
    <row r="859" ht="15.75" customHeight="1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F859" s="40"/>
      <c r="AG859" s="40"/>
    </row>
    <row r="860" ht="15.75" customHeight="1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F860" s="40"/>
      <c r="AG860" s="40"/>
    </row>
    <row r="861" ht="15.75" customHeight="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F861" s="40"/>
      <c r="AG861" s="40"/>
    </row>
    <row r="862" ht="15.75" customHeight="1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F862" s="40"/>
      <c r="AG862" s="40"/>
    </row>
    <row r="863" ht="15.75" customHeight="1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F863" s="40"/>
      <c r="AG863" s="40"/>
    </row>
    <row r="864" ht="15.75" customHeight="1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F864" s="40"/>
      <c r="AG864" s="40"/>
    </row>
    <row r="865" ht="15.75" customHeight="1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F865" s="40"/>
      <c r="AG865" s="40"/>
    </row>
    <row r="866" ht="15.75" customHeight="1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F866" s="40"/>
      <c r="AG866" s="40"/>
    </row>
    <row r="867" ht="15.75" customHeight="1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F867" s="40"/>
      <c r="AG867" s="40"/>
    </row>
    <row r="868" ht="15.75" customHeight="1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F868" s="40"/>
      <c r="AG868" s="40"/>
    </row>
    <row r="869" ht="15.75" customHeight="1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F869" s="40"/>
      <c r="AG869" s="40"/>
    </row>
    <row r="870" ht="15.75" customHeight="1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F870" s="40"/>
      <c r="AG870" s="40"/>
    </row>
    <row r="871" ht="15.75" customHeight="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F871" s="40"/>
      <c r="AG871" s="40"/>
    </row>
    <row r="872" ht="15.75" customHeight="1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F872" s="40"/>
      <c r="AG872" s="40"/>
    </row>
    <row r="873" ht="15.75" customHeight="1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F873" s="40"/>
      <c r="AG873" s="40"/>
    </row>
    <row r="874" ht="15.75" customHeight="1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F874" s="40"/>
      <c r="AG874" s="40"/>
    </row>
    <row r="875" ht="15.75" customHeight="1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F875" s="40"/>
      <c r="AG875" s="40"/>
    </row>
    <row r="876" ht="15.75" customHeight="1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F876" s="40"/>
      <c r="AG876" s="40"/>
    </row>
    <row r="877" ht="15.75" customHeight="1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F877" s="40"/>
      <c r="AG877" s="40"/>
    </row>
    <row r="878" ht="15.75" customHeight="1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F878" s="40"/>
      <c r="AG878" s="40"/>
    </row>
    <row r="879" ht="15.75" customHeight="1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F879" s="40"/>
      <c r="AG879" s="40"/>
    </row>
    <row r="880" ht="15.75" customHeight="1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F880" s="40"/>
      <c r="AG880" s="40"/>
    </row>
    <row r="881" ht="15.75" customHeight="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F881" s="40"/>
      <c r="AG881" s="40"/>
    </row>
    <row r="882" ht="15.75" customHeight="1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F882" s="40"/>
      <c r="AG882" s="40"/>
    </row>
    <row r="883" ht="15.75" customHeight="1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F883" s="40"/>
      <c r="AG883" s="40"/>
    </row>
    <row r="884" ht="15.75" customHeight="1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F884" s="40"/>
      <c r="AG884" s="40"/>
    </row>
    <row r="885" ht="15.75" customHeight="1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F885" s="40"/>
      <c r="AG885" s="40"/>
    </row>
    <row r="886" ht="15.75" customHeight="1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F886" s="40"/>
      <c r="AG886" s="40"/>
    </row>
    <row r="887" ht="15.75" customHeight="1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F887" s="40"/>
      <c r="AG887" s="40"/>
    </row>
    <row r="888" ht="15.75" customHeight="1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F888" s="40"/>
      <c r="AG888" s="40"/>
    </row>
    <row r="889" ht="15.75" customHeight="1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F889" s="40"/>
      <c r="AG889" s="40"/>
    </row>
    <row r="890" ht="15.75" customHeight="1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F890" s="40"/>
      <c r="AG890" s="40"/>
    </row>
    <row r="891" ht="15.75" customHeight="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F891" s="40"/>
      <c r="AG891" s="40"/>
    </row>
    <row r="892" ht="15.75" customHeight="1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F892" s="40"/>
      <c r="AG892" s="40"/>
    </row>
    <row r="893" ht="15.75" customHeight="1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F893" s="40"/>
      <c r="AG893" s="40"/>
    </row>
    <row r="894" ht="15.75" customHeight="1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F894" s="40"/>
      <c r="AG894" s="40"/>
    </row>
    <row r="895" ht="15.75" customHeight="1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F895" s="40"/>
      <c r="AG895" s="40"/>
    </row>
    <row r="896" ht="15.75" customHeight="1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F896" s="40"/>
      <c r="AG896" s="40"/>
    </row>
    <row r="897" ht="15.75" customHeight="1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F897" s="40"/>
      <c r="AG897" s="40"/>
    </row>
    <row r="898" ht="15.75" customHeight="1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F898" s="40"/>
      <c r="AG898" s="40"/>
    </row>
    <row r="899" ht="15.75" customHeight="1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F899" s="40"/>
      <c r="AG899" s="40"/>
    </row>
    <row r="900" ht="15.75" customHeight="1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F900" s="40"/>
      <c r="AG900" s="40"/>
    </row>
    <row r="901" ht="15.75" customHeight="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F901" s="40"/>
      <c r="AG901" s="40"/>
    </row>
    <row r="902" ht="15.75" customHeight="1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F902" s="40"/>
      <c r="AG902" s="40"/>
    </row>
    <row r="903" ht="15.75" customHeight="1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F903" s="40"/>
      <c r="AG903" s="40"/>
    </row>
    <row r="904" ht="15.75" customHeight="1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F904" s="40"/>
      <c r="AG904" s="40"/>
    </row>
    <row r="905" ht="15.75" customHeight="1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F905" s="40"/>
      <c r="AG905" s="40"/>
    </row>
    <row r="906" ht="15.75" customHeight="1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F906" s="40"/>
      <c r="AG906" s="40"/>
    </row>
    <row r="907" ht="15.75" customHeight="1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F907" s="40"/>
      <c r="AG907" s="40"/>
    </row>
    <row r="908" ht="15.75" customHeight="1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F908" s="40"/>
      <c r="AG908" s="40"/>
    </row>
    <row r="909" ht="15.75" customHeight="1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F909" s="40"/>
      <c r="AG909" s="40"/>
    </row>
    <row r="910" ht="15.75" customHeight="1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F910" s="40"/>
      <c r="AG910" s="40"/>
    </row>
    <row r="911" ht="15.75" customHeight="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F911" s="40"/>
      <c r="AG911" s="40"/>
    </row>
    <row r="912" ht="15.75" customHeight="1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F912" s="40"/>
      <c r="AG912" s="40"/>
    </row>
    <row r="913" ht="15.75" customHeight="1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F913" s="40"/>
      <c r="AG913" s="40"/>
    </row>
    <row r="914" ht="15.75" customHeight="1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F914" s="40"/>
      <c r="AG914" s="40"/>
    </row>
    <row r="915" ht="15.75" customHeight="1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F915" s="40"/>
      <c r="AG915" s="40"/>
    </row>
    <row r="916" ht="15.75" customHeight="1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F916" s="40"/>
      <c r="AG916" s="40"/>
    </row>
    <row r="917" ht="15.75" customHeight="1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F917" s="40"/>
      <c r="AG917" s="40"/>
    </row>
    <row r="918" ht="15.75" customHeight="1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F918" s="40"/>
      <c r="AG918" s="40"/>
    </row>
    <row r="919" ht="15.75" customHeight="1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F919" s="40"/>
      <c r="AG919" s="40"/>
    </row>
    <row r="920" ht="15.75" customHeight="1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F920" s="40"/>
      <c r="AG920" s="40"/>
    </row>
    <row r="921" ht="15.75" customHeight="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F921" s="40"/>
      <c r="AG921" s="40"/>
    </row>
    <row r="922" ht="15.75" customHeight="1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F922" s="40"/>
      <c r="AG922" s="40"/>
    </row>
    <row r="923" ht="15.75" customHeight="1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F923" s="40"/>
      <c r="AG923" s="40"/>
    </row>
    <row r="924" ht="15.75" customHeight="1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F924" s="40"/>
      <c r="AG924" s="40"/>
    </row>
    <row r="925" ht="15.75" customHeight="1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F925" s="40"/>
      <c r="AG925" s="40"/>
    </row>
    <row r="926" ht="15.75" customHeight="1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F926" s="40"/>
      <c r="AG926" s="40"/>
    </row>
    <row r="927" ht="15.75" customHeight="1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F927" s="40"/>
      <c r="AG927" s="40"/>
    </row>
    <row r="928" ht="15.75" customHeight="1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F928" s="40"/>
      <c r="AG928" s="40"/>
    </row>
    <row r="929" ht="15.75" customHeight="1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F929" s="40"/>
      <c r="AG929" s="40"/>
    </row>
    <row r="930" ht="15.75" customHeight="1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F930" s="40"/>
      <c r="AG930" s="40"/>
    </row>
    <row r="931" ht="15.75" customHeight="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F931" s="40"/>
      <c r="AG931" s="40"/>
    </row>
    <row r="932" ht="15.75" customHeight="1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F932" s="40"/>
      <c r="AG932" s="40"/>
    </row>
    <row r="933" ht="15.75" customHeight="1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F933" s="40"/>
      <c r="AG933" s="40"/>
    </row>
    <row r="934" ht="15.75" customHeight="1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F934" s="40"/>
      <c r="AG934" s="40"/>
    </row>
    <row r="935" ht="15.75" customHeight="1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F935" s="40"/>
      <c r="AG935" s="40"/>
    </row>
    <row r="936" ht="15.75" customHeight="1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F936" s="40"/>
      <c r="AG936" s="40"/>
    </row>
    <row r="937" ht="15.75" customHeight="1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F937" s="40"/>
      <c r="AG937" s="40"/>
    </row>
    <row r="938" ht="15.75" customHeight="1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F938" s="40"/>
      <c r="AG938" s="40"/>
    </row>
    <row r="939" ht="15.75" customHeight="1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F939" s="40"/>
      <c r="AG939" s="40"/>
    </row>
    <row r="940" ht="15.75" customHeight="1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F940" s="40"/>
      <c r="AG940" s="40"/>
    </row>
    <row r="941" ht="15.75" customHeight="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F941" s="40"/>
      <c r="AG941" s="40"/>
    </row>
    <row r="942" ht="15.75" customHeight="1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F942" s="40"/>
      <c r="AG942" s="40"/>
    </row>
    <row r="943" ht="15.75" customHeight="1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F943" s="40"/>
      <c r="AG943" s="40"/>
    </row>
    <row r="944" ht="15.75" customHeight="1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F944" s="40"/>
      <c r="AG944" s="40"/>
    </row>
    <row r="945" ht="15.75" customHeight="1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F945" s="40"/>
      <c r="AG945" s="40"/>
    </row>
    <row r="946" ht="15.75" customHeight="1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F946" s="40"/>
      <c r="AG946" s="40"/>
    </row>
    <row r="947" ht="15.75" customHeight="1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F947" s="40"/>
      <c r="AG947" s="40"/>
    </row>
    <row r="948" ht="15.75" customHeight="1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F948" s="40"/>
      <c r="AG948" s="40"/>
    </row>
    <row r="949" ht="15.75" customHeight="1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F949" s="40"/>
      <c r="AG949" s="40"/>
    </row>
    <row r="950" ht="15.75" customHeight="1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F950" s="40"/>
      <c r="AG950" s="40"/>
    </row>
    <row r="951" ht="15.75" customHeight="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F951" s="40"/>
      <c r="AG951" s="40"/>
    </row>
    <row r="952" ht="15.75" customHeight="1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F952" s="40"/>
      <c r="AG952" s="40"/>
    </row>
    <row r="953" ht="15.75" customHeight="1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F953" s="40"/>
      <c r="AG953" s="40"/>
    </row>
    <row r="954" ht="15.75" customHeight="1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F954" s="40"/>
      <c r="AG954" s="40"/>
    </row>
    <row r="955" ht="15.75" customHeight="1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F955" s="40"/>
      <c r="AG955" s="40"/>
    </row>
    <row r="956" ht="15.75" customHeight="1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F956" s="40"/>
      <c r="AG956" s="40"/>
    </row>
    <row r="957" ht="15.75" customHeight="1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F957" s="40"/>
      <c r="AG957" s="40"/>
    </row>
    <row r="958" ht="15.75" customHeight="1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F958" s="40"/>
      <c r="AG958" s="40"/>
    </row>
    <row r="959" ht="15.75" customHeight="1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F959" s="40"/>
      <c r="AG959" s="40"/>
    </row>
    <row r="960" ht="15.75" customHeight="1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F960" s="40"/>
      <c r="AG960" s="40"/>
    </row>
    <row r="961" ht="15.75" customHeight="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F961" s="40"/>
      <c r="AG961" s="40"/>
    </row>
    <row r="962" ht="15.75" customHeight="1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F962" s="40"/>
      <c r="AG962" s="40"/>
    </row>
    <row r="963" ht="15.75" customHeight="1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F963" s="40"/>
      <c r="AG963" s="40"/>
    </row>
    <row r="964" ht="15.75" customHeight="1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F964" s="40"/>
      <c r="AG964" s="40"/>
    </row>
    <row r="965" ht="15.75" customHeight="1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F965" s="40"/>
      <c r="AG965" s="40"/>
    </row>
    <row r="966" ht="15.75" customHeight="1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F966" s="40"/>
      <c r="AG966" s="40"/>
    </row>
    <row r="967" ht="15.75" customHeight="1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F967" s="40"/>
      <c r="AG967" s="40"/>
    </row>
    <row r="968" ht="15.75" customHeight="1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F968" s="40"/>
      <c r="AG968" s="40"/>
    </row>
    <row r="969" ht="15.75" customHeight="1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F969" s="40"/>
      <c r="AG969" s="40"/>
    </row>
    <row r="970" ht="15.75" customHeight="1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F970" s="40"/>
      <c r="AG970" s="40"/>
    </row>
    <row r="971" ht="15.75" customHeight="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F971" s="40"/>
      <c r="AG971" s="40"/>
    </row>
    <row r="972" ht="15.75" customHeight="1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F972" s="40"/>
      <c r="AG972" s="40"/>
    </row>
    <row r="973" ht="15.75" customHeight="1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F973" s="40"/>
      <c r="AG973" s="40"/>
    </row>
    <row r="974" ht="15.75" customHeight="1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F974" s="40"/>
      <c r="AG974" s="40"/>
    </row>
    <row r="975" ht="15.75" customHeight="1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F975" s="40"/>
      <c r="AG975" s="40"/>
    </row>
    <row r="976" ht="15.75" customHeight="1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F976" s="40"/>
      <c r="AG976" s="40"/>
    </row>
    <row r="977" ht="15.75" customHeight="1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F977" s="40"/>
      <c r="AG977" s="40"/>
    </row>
    <row r="978" ht="15.75" customHeight="1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F978" s="40"/>
      <c r="AG978" s="40"/>
    </row>
    <row r="979" ht="15.75" customHeight="1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F979" s="40"/>
      <c r="AG979" s="40"/>
    </row>
    <row r="980" ht="15.75" customHeight="1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F980" s="40"/>
      <c r="AG980" s="40"/>
    </row>
    <row r="981" ht="15.75" customHeight="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F981" s="40"/>
      <c r="AG981" s="40"/>
    </row>
    <row r="982" ht="15.75" customHeight="1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F982" s="40"/>
      <c r="AG982" s="40"/>
    </row>
    <row r="983" ht="15.75" customHeight="1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F983" s="40"/>
      <c r="AG983" s="40"/>
    </row>
    <row r="984" ht="15.75" customHeight="1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F984" s="40"/>
      <c r="AG984" s="40"/>
    </row>
    <row r="985" ht="15.75" customHeight="1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F985" s="40"/>
      <c r="AG985" s="40"/>
    </row>
    <row r="986" ht="15.75" customHeight="1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F986" s="40"/>
      <c r="AG986" s="40"/>
    </row>
    <row r="987" ht="15.75" customHeight="1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F987" s="40"/>
      <c r="AG987" s="40"/>
    </row>
    <row r="988" ht="15.75" customHeight="1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F988" s="40"/>
      <c r="AG988" s="40"/>
    </row>
    <row r="989" ht="15.75" customHeight="1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F989" s="40"/>
      <c r="AG989" s="40"/>
    </row>
    <row r="990" ht="15.75" customHeight="1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F990" s="40"/>
      <c r="AG990" s="40"/>
    </row>
    <row r="991" ht="15.75" customHeight="1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F991" s="40"/>
      <c r="AG991" s="40"/>
    </row>
    <row r="992" ht="15.75" customHeight="1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F992" s="40"/>
      <c r="AG992" s="40"/>
    </row>
    <row r="993" ht="15.75" customHeight="1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F993" s="40"/>
      <c r="AG993" s="40"/>
    </row>
    <row r="994" ht="15.75" customHeight="1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F994" s="40"/>
      <c r="AG994" s="40"/>
    </row>
    <row r="995" ht="15.75" customHeight="1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F995" s="40"/>
      <c r="AG995" s="40"/>
    </row>
    <row r="996" ht="15.75" customHeight="1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F996" s="40"/>
      <c r="AG996" s="40"/>
    </row>
    <row r="997" ht="15.75" customHeight="1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F997" s="40"/>
      <c r="AG997" s="40"/>
    </row>
    <row r="998" ht="15.75" customHeight="1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F998" s="40"/>
      <c r="AG998" s="40"/>
    </row>
    <row r="999" ht="15.75" customHeight="1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F999" s="40"/>
      <c r="AG999" s="40"/>
    </row>
    <row r="1000" ht="15.75" customHeight="1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F1000" s="40"/>
      <c r="AG1000" s="40"/>
    </row>
  </sheetData>
  <conditionalFormatting sqref="C5:AG5">
    <cfRule type="expression" dxfId="4" priority="1">
      <formula>MONTH(C5)=MONTH(B5)</formula>
    </cfRule>
  </conditionalFormatting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9.71"/>
    <col customWidth="1" min="3" max="26" width="8.71"/>
  </cols>
  <sheetData>
    <row r="2">
      <c r="D2" s="2" t="s">
        <v>70</v>
      </c>
      <c r="G2" s="62">
        <v>1.0</v>
      </c>
    </row>
    <row r="3">
      <c r="B3" s="2" t="s">
        <v>71</v>
      </c>
      <c r="C3" s="2" t="s">
        <v>72</v>
      </c>
      <c r="D3" s="2" t="str">
        <f>MIN(C4:C93)</f>
        <v>#ERROR!</v>
      </c>
    </row>
    <row r="4">
      <c r="A4" s="2">
        <v>0.0</v>
      </c>
      <c r="B4" s="63">
        <f>IF(I_CH_SD+A4&gt;I_CH_ED,"",I_CH_SD+A4)</f>
        <v>0</v>
      </c>
      <c r="C4" s="2" t="str">
        <f>IFERROR(IF(B4="","",INDEX(T_ASSET['# OF ITEMS], MATCH(I_ASSET,L_ASSETS,0))-SUMPRODUCT(--(T_ORDERS[ASSET]=I_ASSET),--(T_ORDERS[RENT OUT DATE]&lt;=B4),--(T_ORDERS[RETURN DATE]&gt;=B4),T_ORDERS[QUANTITY])),"")</f>
        <v>#ERROR!</v>
      </c>
    </row>
    <row r="5">
      <c r="A5" s="2">
        <v>1.0</v>
      </c>
      <c r="B5" s="63" t="str">
        <f>IF(I_CH_SD+A5&gt;I_CH_ED,"",I_CH_SD+A5)</f>
        <v/>
      </c>
      <c r="C5" s="2" t="str">
        <f>IFERROR(IF(B5="","",INDEX(T_ASSET['# OF ITEMS], MATCH(I_ASSET,L_ASSETS,0))-SUMPRODUCT(--(T_ORDERS[ASSET]=I_ASSET),--(T_ORDERS[RENT OUT DATE]&lt;=B5),--(T_ORDERS[RETURN DATE]&gt;=B5),T_ORDERS[QUANTITY])),"")</f>
        <v>#ERROR!</v>
      </c>
    </row>
    <row r="6">
      <c r="A6" s="2">
        <v>2.0</v>
      </c>
      <c r="B6" s="63" t="str">
        <f>IF(I_CH_SD+A6&gt;I_CH_ED,"",I_CH_SD+A6)</f>
        <v/>
      </c>
      <c r="C6" s="2" t="str">
        <f>IFERROR(IF(B6="","",INDEX(T_ASSET['# OF ITEMS], MATCH(I_ASSET,L_ASSETS,0))-SUMPRODUCT(--(T_ORDERS[ASSET]=I_ASSET),--(T_ORDERS[RENT OUT DATE]&lt;=B6),--(T_ORDERS[RETURN DATE]&gt;=B6),T_ORDERS[QUANTITY])),"")</f>
        <v>#ERROR!</v>
      </c>
    </row>
    <row r="7">
      <c r="A7" s="2">
        <v>3.0</v>
      </c>
      <c r="B7" s="63" t="str">
        <f>IF(I_CH_SD+A7&gt;I_CH_ED,"",I_CH_SD+A7)</f>
        <v/>
      </c>
      <c r="C7" s="2" t="str">
        <f>IFERROR(IF(B7="","",INDEX(T_ASSET['# OF ITEMS], MATCH(I_ASSET,L_ASSETS,0))-SUMPRODUCT(--(T_ORDERS[ASSET]=I_ASSET),--(T_ORDERS[RENT OUT DATE]&lt;=B7),--(T_ORDERS[RETURN DATE]&gt;=B7),T_ORDERS[QUANTITY])),"")</f>
        <v>#ERROR!</v>
      </c>
    </row>
    <row r="8">
      <c r="A8" s="2">
        <v>4.0</v>
      </c>
      <c r="B8" s="63" t="str">
        <f>IF(I_CH_SD+A8&gt;I_CH_ED,"",I_CH_SD+A8)</f>
        <v/>
      </c>
      <c r="C8" s="2" t="str">
        <f>IFERROR(IF(B8="","",INDEX(T_ASSET['# OF ITEMS], MATCH(I_ASSET,L_ASSETS,0))-SUMPRODUCT(--(T_ORDERS[ASSET]=I_ASSET),--(T_ORDERS[RENT OUT DATE]&lt;=B8),--(T_ORDERS[RETURN DATE]&gt;=B8),T_ORDERS[QUANTITY])),"")</f>
        <v>#ERROR!</v>
      </c>
    </row>
    <row r="9">
      <c r="A9" s="2">
        <v>5.0</v>
      </c>
      <c r="B9" s="63" t="str">
        <f>IF(I_CH_SD+A9&gt;I_CH_ED,"",I_CH_SD+A9)</f>
        <v/>
      </c>
      <c r="C9" s="2" t="str">
        <f>IFERROR(IF(B9="","",INDEX(T_ASSET['# OF ITEMS], MATCH(I_ASSET,L_ASSETS,0))-SUMPRODUCT(--(T_ORDERS[ASSET]=I_ASSET),--(T_ORDERS[RENT OUT DATE]&lt;=B9),--(T_ORDERS[RETURN DATE]&gt;=B9),T_ORDERS[QUANTITY])),"")</f>
        <v>#ERROR!</v>
      </c>
    </row>
    <row r="10">
      <c r="A10" s="2">
        <v>6.0</v>
      </c>
      <c r="B10" s="63" t="str">
        <f>IF(I_CH_SD+A10&gt;I_CH_ED,"",I_CH_SD+A10)</f>
        <v/>
      </c>
      <c r="C10" s="2" t="str">
        <f>IFERROR(IF(B10="","",INDEX(T_ASSET['# OF ITEMS], MATCH(I_ASSET,L_ASSETS,0))-SUMPRODUCT(--(T_ORDERS[ASSET]=I_ASSET),--(T_ORDERS[RENT OUT DATE]&lt;=B10),--(T_ORDERS[RETURN DATE]&gt;=B10),T_ORDERS[QUANTITY])),"")</f>
        <v>#ERROR!</v>
      </c>
    </row>
    <row r="11">
      <c r="A11" s="2">
        <v>7.0</v>
      </c>
      <c r="B11" s="63" t="str">
        <f>IF(I_CH_SD+A11&gt;I_CH_ED,"",I_CH_SD+A11)</f>
        <v/>
      </c>
      <c r="C11" s="2" t="str">
        <f>IFERROR(IF(B11="","",INDEX(T_ASSET['# OF ITEMS], MATCH(I_ASSET,L_ASSETS,0))-SUMPRODUCT(--(T_ORDERS[ASSET]=I_ASSET),--(T_ORDERS[RENT OUT DATE]&lt;=B11),--(T_ORDERS[RETURN DATE]&gt;=B11),T_ORDERS[QUANTITY])),"")</f>
        <v>#ERROR!</v>
      </c>
    </row>
    <row r="12">
      <c r="A12" s="2">
        <v>8.0</v>
      </c>
      <c r="B12" s="63" t="str">
        <f>IF(I_CH_SD+A12&gt;I_CH_ED,"",I_CH_SD+A12)</f>
        <v/>
      </c>
      <c r="C12" s="2" t="str">
        <f>IFERROR(IF(B12="","",INDEX(T_ASSET['# OF ITEMS], MATCH(I_ASSET,L_ASSETS,0))-SUMPRODUCT(--(T_ORDERS[ASSET]=I_ASSET),--(T_ORDERS[RENT OUT DATE]&lt;=B12),--(T_ORDERS[RETURN DATE]&gt;=B12),T_ORDERS[QUANTITY])),"")</f>
        <v>#ERROR!</v>
      </c>
    </row>
    <row r="13">
      <c r="A13" s="2">
        <v>9.0</v>
      </c>
      <c r="B13" s="63" t="str">
        <f>IF(I_CH_SD+A13&gt;I_CH_ED,"",I_CH_SD+A13)</f>
        <v/>
      </c>
      <c r="C13" s="2" t="str">
        <f>IFERROR(IF(B13="","",INDEX(T_ASSET['# OF ITEMS], MATCH(I_ASSET,L_ASSETS,0))-SUMPRODUCT(--(T_ORDERS[ASSET]=I_ASSET),--(T_ORDERS[RENT OUT DATE]&lt;=B13),--(T_ORDERS[RETURN DATE]&gt;=B13),T_ORDERS[QUANTITY])),"")</f>
        <v>#ERROR!</v>
      </c>
    </row>
    <row r="14">
      <c r="A14" s="2">
        <v>10.0</v>
      </c>
      <c r="B14" s="63" t="str">
        <f>IF(I_CH_SD+A14&gt;I_CH_ED,"",I_CH_SD+A14)</f>
        <v/>
      </c>
      <c r="C14" s="2" t="str">
        <f>IFERROR(IF(B14="","",INDEX(T_ASSET['# OF ITEMS], MATCH(I_ASSET,L_ASSETS,0))-SUMPRODUCT(--(T_ORDERS[ASSET]=I_ASSET),--(T_ORDERS[RENT OUT DATE]&lt;=B14),--(T_ORDERS[RETURN DATE]&gt;=B14),T_ORDERS[QUANTITY])),"")</f>
        <v>#ERROR!</v>
      </c>
    </row>
    <row r="15">
      <c r="A15" s="2">
        <v>11.0</v>
      </c>
      <c r="B15" s="63" t="str">
        <f>IF(I_CH_SD+A15&gt;I_CH_ED,"",I_CH_SD+A15)</f>
        <v/>
      </c>
      <c r="C15" s="2" t="str">
        <f>IFERROR(IF(B15="","",INDEX(T_ASSET['# OF ITEMS], MATCH(I_ASSET,L_ASSETS,0))-SUMPRODUCT(--(T_ORDERS[ASSET]=I_ASSET),--(T_ORDERS[RENT OUT DATE]&lt;=B15),--(T_ORDERS[RETURN DATE]&gt;=B15),T_ORDERS[QUANTITY])),"")</f>
        <v>#ERROR!</v>
      </c>
    </row>
    <row r="16">
      <c r="A16" s="2">
        <v>12.0</v>
      </c>
      <c r="B16" s="63" t="str">
        <f>IF(I_CH_SD+A16&gt;I_CH_ED,"",I_CH_SD+A16)</f>
        <v/>
      </c>
      <c r="C16" s="2" t="str">
        <f>IFERROR(IF(B16="","",INDEX(T_ASSET['# OF ITEMS], MATCH(I_ASSET,L_ASSETS,0))-SUMPRODUCT(--(T_ORDERS[ASSET]=I_ASSET),--(T_ORDERS[RENT OUT DATE]&lt;=B16),--(T_ORDERS[RETURN DATE]&gt;=B16),T_ORDERS[QUANTITY])),"")</f>
        <v>#ERROR!</v>
      </c>
    </row>
    <row r="17">
      <c r="A17" s="2">
        <v>13.0</v>
      </c>
      <c r="B17" s="63" t="str">
        <f>IF(I_CH_SD+A17&gt;I_CH_ED,"",I_CH_SD+A17)</f>
        <v/>
      </c>
      <c r="C17" s="2" t="str">
        <f>IFERROR(IF(B17="","",INDEX(T_ASSET['# OF ITEMS], MATCH(I_ASSET,L_ASSETS,0))-SUMPRODUCT(--(T_ORDERS[ASSET]=I_ASSET),--(T_ORDERS[RENT OUT DATE]&lt;=B17),--(T_ORDERS[RETURN DATE]&gt;=B17),T_ORDERS[QUANTITY])),"")</f>
        <v>#ERROR!</v>
      </c>
    </row>
    <row r="18">
      <c r="A18" s="2">
        <v>14.0</v>
      </c>
      <c r="B18" s="63" t="str">
        <f>IF(I_CH_SD+A18&gt;I_CH_ED,"",I_CH_SD+A18)</f>
        <v/>
      </c>
      <c r="C18" s="2" t="str">
        <f>IFERROR(IF(B18="","",INDEX(T_ASSET['# OF ITEMS], MATCH(I_ASSET,L_ASSETS,0))-SUMPRODUCT(--(T_ORDERS[ASSET]=I_ASSET),--(T_ORDERS[RENT OUT DATE]&lt;=B18),--(T_ORDERS[RETURN DATE]&gt;=B18),T_ORDERS[QUANTITY])),"")</f>
        <v>#ERROR!</v>
      </c>
    </row>
    <row r="19">
      <c r="A19" s="2">
        <v>15.0</v>
      </c>
      <c r="B19" s="63" t="str">
        <f>IF(I_CH_SD+A19&gt;I_CH_ED,"",I_CH_SD+A19)</f>
        <v/>
      </c>
      <c r="C19" s="2" t="str">
        <f>IFERROR(IF(B19="","",INDEX(T_ASSET['# OF ITEMS], MATCH(I_ASSET,L_ASSETS,0))-SUMPRODUCT(--(T_ORDERS[ASSET]=I_ASSET),--(T_ORDERS[RENT OUT DATE]&lt;=B19),--(T_ORDERS[RETURN DATE]&gt;=B19),T_ORDERS[QUANTITY])),"")</f>
        <v>#ERROR!</v>
      </c>
    </row>
    <row r="20">
      <c r="A20" s="2">
        <v>16.0</v>
      </c>
      <c r="B20" s="63" t="str">
        <f>IF(I_CH_SD+A20&gt;I_CH_ED,"",I_CH_SD+A20)</f>
        <v/>
      </c>
      <c r="C20" s="2" t="str">
        <f>IFERROR(IF(B20="","",INDEX(T_ASSET['# OF ITEMS], MATCH(I_ASSET,L_ASSETS,0))-SUMPRODUCT(--(T_ORDERS[ASSET]=I_ASSET),--(T_ORDERS[RENT OUT DATE]&lt;=B20),--(T_ORDERS[RETURN DATE]&gt;=B20),T_ORDERS[QUANTITY])),"")</f>
        <v>#ERROR!</v>
      </c>
    </row>
    <row r="21" ht="15.75" customHeight="1">
      <c r="A21" s="2">
        <v>17.0</v>
      </c>
      <c r="B21" s="63" t="str">
        <f>IF(I_CH_SD+A21&gt;I_CH_ED,"",I_CH_SD+A21)</f>
        <v/>
      </c>
      <c r="C21" s="2" t="str">
        <f>IFERROR(IF(B21="","",INDEX(T_ASSET['# OF ITEMS], MATCH(I_ASSET,L_ASSETS,0))-SUMPRODUCT(--(T_ORDERS[ASSET]=I_ASSET),--(T_ORDERS[RENT OUT DATE]&lt;=B21),--(T_ORDERS[RETURN DATE]&gt;=B21),T_ORDERS[QUANTITY])),"")</f>
        <v>#ERROR!</v>
      </c>
    </row>
    <row r="22" ht="15.75" customHeight="1">
      <c r="A22" s="2">
        <v>18.0</v>
      </c>
      <c r="B22" s="63" t="str">
        <f>IF(I_CH_SD+A22&gt;I_CH_ED,"",I_CH_SD+A22)</f>
        <v/>
      </c>
      <c r="C22" s="2" t="str">
        <f>IFERROR(IF(B22="","",INDEX(T_ASSET['# OF ITEMS], MATCH(I_ASSET,L_ASSETS,0))-SUMPRODUCT(--(T_ORDERS[ASSET]=I_ASSET),--(T_ORDERS[RENT OUT DATE]&lt;=B22),--(T_ORDERS[RETURN DATE]&gt;=B22),T_ORDERS[QUANTITY])),"")</f>
        <v>#ERROR!</v>
      </c>
    </row>
    <row r="23" ht="15.75" customHeight="1">
      <c r="A23" s="2">
        <v>19.0</v>
      </c>
      <c r="B23" s="63" t="str">
        <f>IF(I_CH_SD+A23&gt;I_CH_ED,"",I_CH_SD+A23)</f>
        <v/>
      </c>
      <c r="C23" s="2" t="str">
        <f>IFERROR(IF(B23="","",INDEX(T_ASSET['# OF ITEMS], MATCH(I_ASSET,L_ASSETS,0))-SUMPRODUCT(--(T_ORDERS[ASSET]=I_ASSET),--(T_ORDERS[RENT OUT DATE]&lt;=B23),--(T_ORDERS[RETURN DATE]&gt;=B23),T_ORDERS[QUANTITY])),"")</f>
        <v>#ERROR!</v>
      </c>
    </row>
    <row r="24" ht="15.75" customHeight="1">
      <c r="A24" s="2">
        <v>20.0</v>
      </c>
      <c r="B24" s="63" t="str">
        <f>IF(I_CH_SD+A24&gt;I_CH_ED,"",I_CH_SD+A24)</f>
        <v/>
      </c>
      <c r="C24" s="2" t="str">
        <f>IFERROR(IF(B24="","",INDEX(T_ASSET['# OF ITEMS], MATCH(I_ASSET,L_ASSETS,0))-SUMPRODUCT(--(T_ORDERS[ASSET]=I_ASSET),--(T_ORDERS[RENT OUT DATE]&lt;=B24),--(T_ORDERS[RETURN DATE]&gt;=B24),T_ORDERS[QUANTITY])),"")</f>
        <v>#ERROR!</v>
      </c>
    </row>
    <row r="25" ht="15.75" customHeight="1">
      <c r="A25" s="2">
        <v>21.0</v>
      </c>
      <c r="B25" s="63" t="str">
        <f>IF(I_CH_SD+A25&gt;I_CH_ED,"",I_CH_SD+A25)</f>
        <v/>
      </c>
      <c r="C25" s="2" t="str">
        <f>IFERROR(IF(B25="","",INDEX(T_ASSET['# OF ITEMS], MATCH(I_ASSET,L_ASSETS,0))-SUMPRODUCT(--(T_ORDERS[ASSET]=I_ASSET),--(T_ORDERS[RENT OUT DATE]&lt;=B25),--(T_ORDERS[RETURN DATE]&gt;=B25),T_ORDERS[QUANTITY])),"")</f>
        <v>#ERROR!</v>
      </c>
    </row>
    <row r="26" ht="15.75" customHeight="1">
      <c r="A26" s="2">
        <v>22.0</v>
      </c>
      <c r="B26" s="63" t="str">
        <f>IF(I_CH_SD+A26&gt;I_CH_ED,"",I_CH_SD+A26)</f>
        <v/>
      </c>
      <c r="C26" s="2" t="str">
        <f>IFERROR(IF(B26="","",INDEX(T_ASSET['# OF ITEMS], MATCH(I_ASSET,L_ASSETS,0))-SUMPRODUCT(--(T_ORDERS[ASSET]=I_ASSET),--(T_ORDERS[RENT OUT DATE]&lt;=B26),--(T_ORDERS[RETURN DATE]&gt;=B26),T_ORDERS[QUANTITY])),"")</f>
        <v>#ERROR!</v>
      </c>
    </row>
    <row r="27" ht="15.75" customHeight="1">
      <c r="A27" s="2">
        <v>23.0</v>
      </c>
      <c r="B27" s="63" t="str">
        <f>IF(I_CH_SD+A27&gt;I_CH_ED,"",I_CH_SD+A27)</f>
        <v/>
      </c>
      <c r="C27" s="2" t="str">
        <f>IFERROR(IF(B27="","",INDEX(T_ASSET['# OF ITEMS], MATCH(I_ASSET,L_ASSETS,0))-SUMPRODUCT(--(T_ORDERS[ASSET]=I_ASSET),--(T_ORDERS[RENT OUT DATE]&lt;=B27),--(T_ORDERS[RETURN DATE]&gt;=B27),T_ORDERS[QUANTITY])),"")</f>
        <v>#ERROR!</v>
      </c>
    </row>
    <row r="28" ht="15.75" customHeight="1">
      <c r="A28" s="2">
        <v>24.0</v>
      </c>
      <c r="B28" s="63" t="str">
        <f>IF(I_CH_SD+A28&gt;I_CH_ED,"",I_CH_SD+A28)</f>
        <v/>
      </c>
      <c r="C28" s="2" t="str">
        <f>IFERROR(IF(B28="","",INDEX(T_ASSET['# OF ITEMS], MATCH(I_ASSET,L_ASSETS,0))-SUMPRODUCT(--(T_ORDERS[ASSET]=I_ASSET),--(T_ORDERS[RENT OUT DATE]&lt;=B28),--(T_ORDERS[RETURN DATE]&gt;=B28),T_ORDERS[QUANTITY])),"")</f>
        <v>#ERROR!</v>
      </c>
    </row>
    <row r="29" ht="15.75" customHeight="1">
      <c r="A29" s="2">
        <v>25.0</v>
      </c>
      <c r="B29" s="63" t="str">
        <f>IF(I_CH_SD+A29&gt;I_CH_ED,"",I_CH_SD+A29)</f>
        <v/>
      </c>
      <c r="C29" s="2" t="str">
        <f>IFERROR(IF(B29="","",INDEX(T_ASSET['# OF ITEMS], MATCH(I_ASSET,L_ASSETS,0))-SUMPRODUCT(--(T_ORDERS[ASSET]=I_ASSET),--(T_ORDERS[RENT OUT DATE]&lt;=B29),--(T_ORDERS[RETURN DATE]&gt;=B29),T_ORDERS[QUANTITY])),"")</f>
        <v>#ERROR!</v>
      </c>
    </row>
    <row r="30" ht="15.75" customHeight="1">
      <c r="A30" s="2">
        <v>26.0</v>
      </c>
      <c r="B30" s="63" t="str">
        <f>IF(I_CH_SD+A30&gt;I_CH_ED,"",I_CH_SD+A30)</f>
        <v/>
      </c>
      <c r="C30" s="2" t="str">
        <f>IFERROR(IF(B30="","",INDEX(T_ASSET['# OF ITEMS], MATCH(I_ASSET,L_ASSETS,0))-SUMPRODUCT(--(T_ORDERS[ASSET]=I_ASSET),--(T_ORDERS[RENT OUT DATE]&lt;=B30),--(T_ORDERS[RETURN DATE]&gt;=B30),T_ORDERS[QUANTITY])),"")</f>
        <v>#ERROR!</v>
      </c>
    </row>
    <row r="31" ht="15.75" customHeight="1">
      <c r="A31" s="2">
        <v>27.0</v>
      </c>
      <c r="B31" s="63" t="str">
        <f>IF(I_CH_SD+A31&gt;I_CH_ED,"",I_CH_SD+A31)</f>
        <v/>
      </c>
      <c r="C31" s="2" t="str">
        <f>IFERROR(IF(B31="","",INDEX(T_ASSET['# OF ITEMS], MATCH(I_ASSET,L_ASSETS,0))-SUMPRODUCT(--(T_ORDERS[ASSET]=I_ASSET),--(T_ORDERS[RENT OUT DATE]&lt;=B31),--(T_ORDERS[RETURN DATE]&gt;=B31),T_ORDERS[QUANTITY])),"")</f>
        <v>#ERROR!</v>
      </c>
    </row>
    <row r="32" ht="15.75" customHeight="1">
      <c r="A32" s="2">
        <v>28.0</v>
      </c>
      <c r="B32" s="63" t="str">
        <f>IF(I_CH_SD+A32&gt;I_CH_ED,"",I_CH_SD+A32)</f>
        <v/>
      </c>
      <c r="C32" s="2" t="str">
        <f>IFERROR(IF(B32="","",INDEX(T_ASSET['# OF ITEMS], MATCH(I_ASSET,L_ASSETS,0))-SUMPRODUCT(--(T_ORDERS[ASSET]=I_ASSET),--(T_ORDERS[RENT OUT DATE]&lt;=B32),--(T_ORDERS[RETURN DATE]&gt;=B32),T_ORDERS[QUANTITY])),"")</f>
        <v>#ERROR!</v>
      </c>
    </row>
    <row r="33" ht="15.75" customHeight="1">
      <c r="A33" s="2">
        <v>29.0</v>
      </c>
      <c r="B33" s="63" t="str">
        <f>IF(I_CH_SD+A33&gt;I_CH_ED,"",I_CH_SD+A33)</f>
        <v/>
      </c>
      <c r="C33" s="2" t="str">
        <f>IFERROR(IF(B33="","",INDEX(T_ASSET['# OF ITEMS], MATCH(I_ASSET,L_ASSETS,0))-SUMPRODUCT(--(T_ORDERS[ASSET]=I_ASSET),--(T_ORDERS[RENT OUT DATE]&lt;=B33),--(T_ORDERS[RETURN DATE]&gt;=B33),T_ORDERS[QUANTITY])),"")</f>
        <v>#ERROR!</v>
      </c>
    </row>
    <row r="34" ht="15.75" customHeight="1">
      <c r="A34" s="2">
        <v>30.0</v>
      </c>
      <c r="B34" s="63" t="str">
        <f>IF(I_CH_SD+A34&gt;I_CH_ED,"",I_CH_SD+A34)</f>
        <v/>
      </c>
      <c r="C34" s="2" t="str">
        <f>IFERROR(IF(B34="","",INDEX(T_ASSET['# OF ITEMS], MATCH(I_ASSET,L_ASSETS,0))-SUMPRODUCT(--(T_ORDERS[ASSET]=I_ASSET),--(T_ORDERS[RENT OUT DATE]&lt;=B34),--(T_ORDERS[RETURN DATE]&gt;=B34),T_ORDERS[QUANTITY])),"")</f>
        <v>#ERROR!</v>
      </c>
    </row>
    <row r="35" ht="15.75" customHeight="1">
      <c r="A35" s="2">
        <v>31.0</v>
      </c>
      <c r="B35" s="63" t="str">
        <f>IF(I_CH_SD+A35&gt;I_CH_ED,"",I_CH_SD+A35)</f>
        <v/>
      </c>
      <c r="C35" s="2" t="str">
        <f>IFERROR(IF(B35="","",INDEX(T_ASSET['# OF ITEMS], MATCH(I_ASSET,L_ASSETS,0))-SUMPRODUCT(--(T_ORDERS[ASSET]=I_ASSET),--(T_ORDERS[RENT OUT DATE]&lt;=B35),--(T_ORDERS[RETURN DATE]&gt;=B35),T_ORDERS[QUANTITY])),"")</f>
        <v>#ERROR!</v>
      </c>
    </row>
    <row r="36" ht="15.75" customHeight="1">
      <c r="A36" s="2">
        <v>32.0</v>
      </c>
      <c r="B36" s="63" t="str">
        <f>IF(I_CH_SD+A36&gt;I_CH_ED,"",I_CH_SD+A36)</f>
        <v/>
      </c>
      <c r="C36" s="2" t="str">
        <f>IFERROR(IF(B36="","",INDEX(T_ASSET['# OF ITEMS], MATCH(I_ASSET,L_ASSETS,0))-SUMPRODUCT(--(T_ORDERS[ASSET]=I_ASSET),--(T_ORDERS[RENT OUT DATE]&lt;=B36),--(T_ORDERS[RETURN DATE]&gt;=B36),T_ORDERS[QUANTITY])),"")</f>
        <v>#ERROR!</v>
      </c>
    </row>
    <row r="37" ht="15.75" customHeight="1">
      <c r="A37" s="2">
        <v>33.0</v>
      </c>
      <c r="B37" s="63" t="str">
        <f>IF(I_CH_SD+A37&gt;I_CH_ED,"",I_CH_SD+A37)</f>
        <v/>
      </c>
      <c r="C37" s="2" t="str">
        <f>IFERROR(IF(B37="","",INDEX(T_ASSET['# OF ITEMS], MATCH(I_ASSET,L_ASSETS,0))-SUMPRODUCT(--(T_ORDERS[ASSET]=I_ASSET),--(T_ORDERS[RENT OUT DATE]&lt;=B37),--(T_ORDERS[RETURN DATE]&gt;=B37),T_ORDERS[QUANTITY])),"")</f>
        <v>#ERROR!</v>
      </c>
    </row>
    <row r="38" ht="15.75" customHeight="1">
      <c r="A38" s="2">
        <v>34.0</v>
      </c>
      <c r="B38" s="63" t="str">
        <f>IF(I_CH_SD+A38&gt;I_CH_ED,"",I_CH_SD+A38)</f>
        <v/>
      </c>
      <c r="C38" s="2" t="str">
        <f>IFERROR(IF(B38="","",INDEX(T_ASSET['# OF ITEMS], MATCH(I_ASSET,L_ASSETS,0))-SUMPRODUCT(--(T_ORDERS[ASSET]=I_ASSET),--(T_ORDERS[RENT OUT DATE]&lt;=B38),--(T_ORDERS[RETURN DATE]&gt;=B38),T_ORDERS[QUANTITY])),"")</f>
        <v>#ERROR!</v>
      </c>
    </row>
    <row r="39" ht="15.75" customHeight="1">
      <c r="A39" s="2">
        <v>35.0</v>
      </c>
      <c r="B39" s="63" t="str">
        <f>IF(I_CH_SD+A39&gt;I_CH_ED,"",I_CH_SD+A39)</f>
        <v/>
      </c>
      <c r="C39" s="2" t="str">
        <f>IFERROR(IF(B39="","",INDEX(T_ASSET['# OF ITEMS], MATCH(I_ASSET,L_ASSETS,0))-SUMPRODUCT(--(T_ORDERS[ASSET]=I_ASSET),--(T_ORDERS[RENT OUT DATE]&lt;=B39),--(T_ORDERS[RETURN DATE]&gt;=B39),T_ORDERS[QUANTITY])),"")</f>
        <v>#ERROR!</v>
      </c>
    </row>
    <row r="40" ht="15.75" customHeight="1">
      <c r="A40" s="2">
        <v>36.0</v>
      </c>
      <c r="B40" s="63" t="str">
        <f>IF(I_CH_SD+A40&gt;I_CH_ED,"",I_CH_SD+A40)</f>
        <v/>
      </c>
      <c r="C40" s="2" t="str">
        <f>IFERROR(IF(B40="","",INDEX(T_ASSET['# OF ITEMS], MATCH(I_ASSET,L_ASSETS,0))-SUMPRODUCT(--(T_ORDERS[ASSET]=I_ASSET),--(T_ORDERS[RENT OUT DATE]&lt;=B40),--(T_ORDERS[RETURN DATE]&gt;=B40),T_ORDERS[QUANTITY])),"")</f>
        <v>#ERROR!</v>
      </c>
    </row>
    <row r="41" ht="15.75" customHeight="1">
      <c r="A41" s="2">
        <v>37.0</v>
      </c>
      <c r="B41" s="63" t="str">
        <f>IF(I_CH_SD+A41&gt;I_CH_ED,"",I_CH_SD+A41)</f>
        <v/>
      </c>
      <c r="C41" s="2" t="str">
        <f>IFERROR(IF(B41="","",INDEX(T_ASSET['# OF ITEMS], MATCH(I_ASSET,L_ASSETS,0))-SUMPRODUCT(--(T_ORDERS[ASSET]=I_ASSET),--(T_ORDERS[RENT OUT DATE]&lt;=B41),--(T_ORDERS[RETURN DATE]&gt;=B41),T_ORDERS[QUANTITY])),"")</f>
        <v>#ERROR!</v>
      </c>
    </row>
    <row r="42" ht="15.75" customHeight="1">
      <c r="A42" s="2">
        <v>38.0</v>
      </c>
      <c r="B42" s="63" t="str">
        <f>IF(I_CH_SD+A42&gt;I_CH_ED,"",I_CH_SD+A42)</f>
        <v/>
      </c>
      <c r="C42" s="2" t="str">
        <f>IFERROR(IF(B42="","",INDEX(T_ASSET['# OF ITEMS], MATCH(I_ASSET,L_ASSETS,0))-SUMPRODUCT(--(T_ORDERS[ASSET]=I_ASSET),--(T_ORDERS[RENT OUT DATE]&lt;=B42),--(T_ORDERS[RETURN DATE]&gt;=B42),T_ORDERS[QUANTITY])),"")</f>
        <v>#ERROR!</v>
      </c>
    </row>
    <row r="43" ht="15.75" customHeight="1">
      <c r="A43" s="2">
        <v>39.0</v>
      </c>
      <c r="B43" s="63" t="str">
        <f>IF(I_CH_SD+A43&gt;I_CH_ED,"",I_CH_SD+A43)</f>
        <v/>
      </c>
      <c r="C43" s="2" t="str">
        <f>IFERROR(IF(B43="","",INDEX(T_ASSET['# OF ITEMS], MATCH(I_ASSET,L_ASSETS,0))-SUMPRODUCT(--(T_ORDERS[ASSET]=I_ASSET),--(T_ORDERS[RENT OUT DATE]&lt;=B43),--(T_ORDERS[RETURN DATE]&gt;=B43),T_ORDERS[QUANTITY])),"")</f>
        <v>#ERROR!</v>
      </c>
    </row>
    <row r="44" ht="15.75" customHeight="1">
      <c r="A44" s="2">
        <v>40.0</v>
      </c>
      <c r="B44" s="63" t="str">
        <f>IF(I_CH_SD+A44&gt;I_CH_ED,"",I_CH_SD+A44)</f>
        <v/>
      </c>
      <c r="C44" s="2" t="str">
        <f>IFERROR(IF(B44="","",INDEX(T_ASSET['# OF ITEMS], MATCH(I_ASSET,L_ASSETS,0))-SUMPRODUCT(--(T_ORDERS[ASSET]=I_ASSET),--(T_ORDERS[RENT OUT DATE]&lt;=B44),--(T_ORDERS[RETURN DATE]&gt;=B44),T_ORDERS[QUANTITY])),"")</f>
        <v>#ERROR!</v>
      </c>
    </row>
    <row r="45" ht="15.75" customHeight="1">
      <c r="A45" s="2">
        <v>41.0</v>
      </c>
      <c r="B45" s="63" t="str">
        <f>IF(I_CH_SD+A45&gt;I_CH_ED,"",I_CH_SD+A45)</f>
        <v/>
      </c>
      <c r="C45" s="2" t="str">
        <f>IFERROR(IF(B45="","",INDEX(T_ASSET['# OF ITEMS], MATCH(I_ASSET,L_ASSETS,0))-SUMPRODUCT(--(T_ORDERS[ASSET]=I_ASSET),--(T_ORDERS[RENT OUT DATE]&lt;=B45),--(T_ORDERS[RETURN DATE]&gt;=B45),T_ORDERS[QUANTITY])),"")</f>
        <v>#ERROR!</v>
      </c>
    </row>
    <row r="46" ht="15.75" customHeight="1">
      <c r="A46" s="2">
        <v>42.0</v>
      </c>
      <c r="B46" s="63" t="str">
        <f>IF(I_CH_SD+A46&gt;I_CH_ED,"",I_CH_SD+A46)</f>
        <v/>
      </c>
      <c r="C46" s="2" t="str">
        <f>IFERROR(IF(B46="","",INDEX(T_ASSET['# OF ITEMS], MATCH(I_ASSET,L_ASSETS,0))-SUMPRODUCT(--(T_ORDERS[ASSET]=I_ASSET),--(T_ORDERS[RENT OUT DATE]&lt;=B46),--(T_ORDERS[RETURN DATE]&gt;=B46),T_ORDERS[QUANTITY])),"")</f>
        <v>#ERROR!</v>
      </c>
    </row>
    <row r="47" ht="15.75" customHeight="1">
      <c r="A47" s="2">
        <v>43.0</v>
      </c>
      <c r="B47" s="63" t="str">
        <f>IF(I_CH_SD+A47&gt;I_CH_ED,"",I_CH_SD+A47)</f>
        <v/>
      </c>
      <c r="C47" s="2" t="str">
        <f>IFERROR(IF(B47="","",INDEX(T_ASSET['# OF ITEMS], MATCH(I_ASSET,L_ASSETS,0))-SUMPRODUCT(--(T_ORDERS[ASSET]=I_ASSET),--(T_ORDERS[RENT OUT DATE]&lt;=B47),--(T_ORDERS[RETURN DATE]&gt;=B47),T_ORDERS[QUANTITY])),"")</f>
        <v>#ERROR!</v>
      </c>
    </row>
    <row r="48" ht="15.75" customHeight="1">
      <c r="A48" s="2">
        <v>44.0</v>
      </c>
      <c r="B48" s="63" t="str">
        <f>IF(I_CH_SD+A48&gt;I_CH_ED,"",I_CH_SD+A48)</f>
        <v/>
      </c>
      <c r="C48" s="2" t="str">
        <f>IFERROR(IF(B48="","",INDEX(T_ASSET['# OF ITEMS], MATCH(I_ASSET,L_ASSETS,0))-SUMPRODUCT(--(T_ORDERS[ASSET]=I_ASSET),--(T_ORDERS[RENT OUT DATE]&lt;=B48),--(T_ORDERS[RETURN DATE]&gt;=B48),T_ORDERS[QUANTITY])),"")</f>
        <v>#ERROR!</v>
      </c>
    </row>
    <row r="49" ht="15.75" customHeight="1">
      <c r="A49" s="2">
        <v>45.0</v>
      </c>
      <c r="B49" s="63" t="str">
        <f>IF(I_CH_SD+A49&gt;I_CH_ED,"",I_CH_SD+A49)</f>
        <v/>
      </c>
      <c r="C49" s="2" t="str">
        <f>IFERROR(IF(B49="","",INDEX(T_ASSET['# OF ITEMS], MATCH(I_ASSET,L_ASSETS,0))-SUMPRODUCT(--(T_ORDERS[ASSET]=I_ASSET),--(T_ORDERS[RENT OUT DATE]&lt;=B49),--(T_ORDERS[RETURN DATE]&gt;=B49),T_ORDERS[QUANTITY])),"")</f>
        <v>#ERROR!</v>
      </c>
    </row>
    <row r="50" ht="15.75" customHeight="1">
      <c r="A50" s="2">
        <v>46.0</v>
      </c>
      <c r="B50" s="63" t="str">
        <f>IF(I_CH_SD+A50&gt;I_CH_ED,"",I_CH_SD+A50)</f>
        <v/>
      </c>
      <c r="C50" s="2" t="str">
        <f>IFERROR(IF(B50="","",INDEX(T_ASSET['# OF ITEMS], MATCH(I_ASSET,L_ASSETS,0))-SUMPRODUCT(--(T_ORDERS[ASSET]=I_ASSET),--(T_ORDERS[RENT OUT DATE]&lt;=B50),--(T_ORDERS[RETURN DATE]&gt;=B50),T_ORDERS[QUANTITY])),"")</f>
        <v>#ERROR!</v>
      </c>
    </row>
    <row r="51" ht="15.75" customHeight="1">
      <c r="A51" s="2">
        <v>47.0</v>
      </c>
      <c r="B51" s="63" t="str">
        <f>IF(I_CH_SD+A51&gt;I_CH_ED,"",I_CH_SD+A51)</f>
        <v/>
      </c>
      <c r="C51" s="2" t="str">
        <f>IFERROR(IF(B51="","",INDEX(T_ASSET['# OF ITEMS], MATCH(I_ASSET,L_ASSETS,0))-SUMPRODUCT(--(T_ORDERS[ASSET]=I_ASSET),--(T_ORDERS[RENT OUT DATE]&lt;=B51),--(T_ORDERS[RETURN DATE]&gt;=B51),T_ORDERS[QUANTITY])),"")</f>
        <v>#ERROR!</v>
      </c>
    </row>
    <row r="52" ht="15.75" customHeight="1">
      <c r="A52" s="2">
        <v>48.0</v>
      </c>
      <c r="B52" s="63" t="str">
        <f>IF(I_CH_SD+A52&gt;I_CH_ED,"",I_CH_SD+A52)</f>
        <v/>
      </c>
      <c r="C52" s="2" t="str">
        <f>IFERROR(IF(B52="","",INDEX(T_ASSET['# OF ITEMS], MATCH(I_ASSET,L_ASSETS,0))-SUMPRODUCT(--(T_ORDERS[ASSET]=I_ASSET),--(T_ORDERS[RENT OUT DATE]&lt;=B52),--(T_ORDERS[RETURN DATE]&gt;=B52),T_ORDERS[QUANTITY])),"")</f>
        <v>#ERROR!</v>
      </c>
    </row>
    <row r="53" ht="15.75" customHeight="1">
      <c r="A53" s="2">
        <v>49.0</v>
      </c>
      <c r="B53" s="63" t="str">
        <f>IF(I_CH_SD+A53&gt;I_CH_ED,"",I_CH_SD+A53)</f>
        <v/>
      </c>
      <c r="C53" s="2" t="str">
        <f>IFERROR(IF(B53="","",INDEX(T_ASSET['# OF ITEMS], MATCH(I_ASSET,L_ASSETS,0))-SUMPRODUCT(--(T_ORDERS[ASSET]=I_ASSET),--(T_ORDERS[RENT OUT DATE]&lt;=B53),--(T_ORDERS[RETURN DATE]&gt;=B53),T_ORDERS[QUANTITY])),"")</f>
        <v>#ERROR!</v>
      </c>
    </row>
    <row r="54" ht="15.75" customHeight="1">
      <c r="A54" s="2">
        <v>50.0</v>
      </c>
      <c r="B54" s="63" t="str">
        <f>IF(I_CH_SD+A54&gt;I_CH_ED,"",I_CH_SD+A54)</f>
        <v/>
      </c>
      <c r="C54" s="2" t="str">
        <f>IFERROR(IF(B54="","",INDEX(T_ASSET['# OF ITEMS], MATCH(I_ASSET,L_ASSETS,0))-SUMPRODUCT(--(T_ORDERS[ASSET]=I_ASSET),--(T_ORDERS[RENT OUT DATE]&lt;=B54),--(T_ORDERS[RETURN DATE]&gt;=B54),T_ORDERS[QUANTITY])),"")</f>
        <v>#ERROR!</v>
      </c>
    </row>
    <row r="55" ht="15.75" customHeight="1">
      <c r="A55" s="2">
        <v>51.0</v>
      </c>
      <c r="B55" s="63" t="str">
        <f>IF(I_CH_SD+A55&gt;I_CH_ED,"",I_CH_SD+A55)</f>
        <v/>
      </c>
      <c r="C55" s="2" t="str">
        <f>IFERROR(IF(B55="","",INDEX(T_ASSET['# OF ITEMS], MATCH(I_ASSET,L_ASSETS,0))-SUMPRODUCT(--(T_ORDERS[ASSET]=I_ASSET),--(T_ORDERS[RENT OUT DATE]&lt;=B55),--(T_ORDERS[RETURN DATE]&gt;=B55),T_ORDERS[QUANTITY])),"")</f>
        <v>#ERROR!</v>
      </c>
    </row>
    <row r="56" ht="15.75" customHeight="1">
      <c r="A56" s="2">
        <v>52.0</v>
      </c>
      <c r="B56" s="63" t="str">
        <f>IF(I_CH_SD+A56&gt;I_CH_ED,"",I_CH_SD+A56)</f>
        <v/>
      </c>
      <c r="C56" s="2" t="str">
        <f>IFERROR(IF(B56="","",INDEX(T_ASSET['# OF ITEMS], MATCH(I_ASSET,L_ASSETS,0))-SUMPRODUCT(--(T_ORDERS[ASSET]=I_ASSET),--(T_ORDERS[RENT OUT DATE]&lt;=B56),--(T_ORDERS[RETURN DATE]&gt;=B56),T_ORDERS[QUANTITY])),"")</f>
        <v>#ERROR!</v>
      </c>
    </row>
    <row r="57" ht="15.75" customHeight="1">
      <c r="A57" s="2">
        <v>53.0</v>
      </c>
      <c r="B57" s="63" t="str">
        <f>IF(I_CH_SD+A57&gt;I_CH_ED,"",I_CH_SD+A57)</f>
        <v/>
      </c>
      <c r="C57" s="2" t="str">
        <f>IFERROR(IF(B57="","",INDEX(T_ASSET['# OF ITEMS], MATCH(I_ASSET,L_ASSETS,0))-SUMPRODUCT(--(T_ORDERS[ASSET]=I_ASSET),--(T_ORDERS[RENT OUT DATE]&lt;=B57),--(T_ORDERS[RETURN DATE]&gt;=B57),T_ORDERS[QUANTITY])),"")</f>
        <v>#ERROR!</v>
      </c>
    </row>
    <row r="58" ht="15.75" customHeight="1">
      <c r="A58" s="2">
        <v>54.0</v>
      </c>
      <c r="B58" s="63" t="str">
        <f>IF(I_CH_SD+A58&gt;I_CH_ED,"",I_CH_SD+A58)</f>
        <v/>
      </c>
      <c r="C58" s="2" t="str">
        <f>IFERROR(IF(B58="","",INDEX(T_ASSET['# OF ITEMS], MATCH(I_ASSET,L_ASSETS,0))-SUMPRODUCT(--(T_ORDERS[ASSET]=I_ASSET),--(T_ORDERS[RENT OUT DATE]&lt;=B58),--(T_ORDERS[RETURN DATE]&gt;=B58),T_ORDERS[QUANTITY])),"")</f>
        <v>#ERROR!</v>
      </c>
    </row>
    <row r="59" ht="15.75" customHeight="1">
      <c r="A59" s="2">
        <v>55.0</v>
      </c>
      <c r="B59" s="63" t="str">
        <f>IF(I_CH_SD+A59&gt;I_CH_ED,"",I_CH_SD+A59)</f>
        <v/>
      </c>
      <c r="C59" s="2" t="str">
        <f>IFERROR(IF(B59="","",INDEX(T_ASSET['# OF ITEMS], MATCH(I_ASSET,L_ASSETS,0))-SUMPRODUCT(--(T_ORDERS[ASSET]=I_ASSET),--(T_ORDERS[RENT OUT DATE]&lt;=B59),--(T_ORDERS[RETURN DATE]&gt;=B59),T_ORDERS[QUANTITY])),"")</f>
        <v>#ERROR!</v>
      </c>
    </row>
    <row r="60" ht="15.75" customHeight="1">
      <c r="A60" s="2">
        <v>56.0</v>
      </c>
      <c r="B60" s="63" t="str">
        <f>IF(I_CH_SD+A60&gt;I_CH_ED,"",I_CH_SD+A60)</f>
        <v/>
      </c>
      <c r="C60" s="2" t="str">
        <f>IFERROR(IF(B60="","",INDEX(T_ASSET['# OF ITEMS], MATCH(I_ASSET,L_ASSETS,0))-SUMPRODUCT(--(T_ORDERS[ASSET]=I_ASSET),--(T_ORDERS[RENT OUT DATE]&lt;=B60),--(T_ORDERS[RETURN DATE]&gt;=B60),T_ORDERS[QUANTITY])),"")</f>
        <v>#ERROR!</v>
      </c>
    </row>
    <row r="61" ht="15.75" customHeight="1">
      <c r="A61" s="2">
        <v>57.0</v>
      </c>
      <c r="B61" s="63" t="str">
        <f>IF(I_CH_SD+A61&gt;I_CH_ED,"",I_CH_SD+A61)</f>
        <v/>
      </c>
      <c r="C61" s="2" t="str">
        <f>IFERROR(IF(B61="","",INDEX(T_ASSET['# OF ITEMS], MATCH(I_ASSET,L_ASSETS,0))-SUMPRODUCT(--(T_ORDERS[ASSET]=I_ASSET),--(T_ORDERS[RENT OUT DATE]&lt;=B61),--(T_ORDERS[RETURN DATE]&gt;=B61),T_ORDERS[QUANTITY])),"")</f>
        <v>#ERROR!</v>
      </c>
    </row>
    <row r="62" ht="15.75" customHeight="1">
      <c r="A62" s="2">
        <v>58.0</v>
      </c>
      <c r="B62" s="63" t="str">
        <f>IF(I_CH_SD+A62&gt;I_CH_ED,"",I_CH_SD+A62)</f>
        <v/>
      </c>
      <c r="C62" s="2" t="str">
        <f>IFERROR(IF(B62="","",INDEX(T_ASSET['# OF ITEMS], MATCH(I_ASSET,L_ASSETS,0))-SUMPRODUCT(--(T_ORDERS[ASSET]=I_ASSET),--(T_ORDERS[RENT OUT DATE]&lt;=B62),--(T_ORDERS[RETURN DATE]&gt;=B62),T_ORDERS[QUANTITY])),"")</f>
        <v>#ERROR!</v>
      </c>
    </row>
    <row r="63" ht="15.75" customHeight="1">
      <c r="A63" s="2">
        <v>59.0</v>
      </c>
      <c r="B63" s="63" t="str">
        <f>IF(I_CH_SD+A63&gt;I_CH_ED,"",I_CH_SD+A63)</f>
        <v/>
      </c>
      <c r="C63" s="2" t="str">
        <f>IFERROR(IF(B63="","",INDEX(T_ASSET['# OF ITEMS], MATCH(I_ASSET,L_ASSETS,0))-SUMPRODUCT(--(T_ORDERS[ASSET]=I_ASSET),--(T_ORDERS[RENT OUT DATE]&lt;=B63),--(T_ORDERS[RETURN DATE]&gt;=B63),T_ORDERS[QUANTITY])),"")</f>
        <v>#ERROR!</v>
      </c>
    </row>
    <row r="64" ht="15.75" customHeight="1">
      <c r="A64" s="2">
        <v>60.0</v>
      </c>
      <c r="B64" s="63" t="str">
        <f>IF(I_CH_SD+A64&gt;I_CH_ED,"",I_CH_SD+A64)</f>
        <v/>
      </c>
      <c r="C64" s="2" t="str">
        <f>IFERROR(IF(B64="","",INDEX(T_ASSET['# OF ITEMS], MATCH(I_ASSET,L_ASSETS,0))-SUMPRODUCT(--(T_ORDERS[ASSET]=I_ASSET),--(T_ORDERS[RENT OUT DATE]&lt;=B64),--(T_ORDERS[RETURN DATE]&gt;=B64),T_ORDERS[QUANTITY])),"")</f>
        <v>#ERROR!</v>
      </c>
    </row>
    <row r="65" ht="15.75" customHeight="1">
      <c r="A65" s="2">
        <v>61.0</v>
      </c>
      <c r="B65" s="63" t="str">
        <f>IF(I_CH_SD+A65&gt;I_CH_ED,"",I_CH_SD+A65)</f>
        <v/>
      </c>
      <c r="C65" s="2" t="str">
        <f>IFERROR(IF(B65="","",INDEX(T_ASSET['# OF ITEMS], MATCH(I_ASSET,L_ASSETS,0))-SUMPRODUCT(--(T_ORDERS[ASSET]=I_ASSET),--(T_ORDERS[RENT OUT DATE]&lt;=B65),--(T_ORDERS[RETURN DATE]&gt;=B65),T_ORDERS[QUANTITY])),"")</f>
        <v>#ERROR!</v>
      </c>
    </row>
    <row r="66" ht="15.75" customHeight="1">
      <c r="A66" s="2">
        <v>62.0</v>
      </c>
      <c r="B66" s="63" t="str">
        <f>IF(I_CH_SD+A66&gt;I_CH_ED,"",I_CH_SD+A66)</f>
        <v/>
      </c>
      <c r="C66" s="2" t="str">
        <f>IFERROR(IF(B66="","",INDEX(T_ASSET['# OF ITEMS], MATCH(I_ASSET,L_ASSETS,0))-SUMPRODUCT(--(T_ORDERS[ASSET]=I_ASSET),--(T_ORDERS[RENT OUT DATE]&lt;=B66),--(T_ORDERS[RETURN DATE]&gt;=B66),T_ORDERS[QUANTITY])),"")</f>
        <v>#ERROR!</v>
      </c>
    </row>
    <row r="67" ht="15.75" customHeight="1">
      <c r="A67" s="2">
        <v>63.0</v>
      </c>
      <c r="B67" s="63" t="str">
        <f>IF(I_CH_SD+A67&gt;I_CH_ED,"",I_CH_SD+A67)</f>
        <v/>
      </c>
      <c r="C67" s="2" t="str">
        <f>IFERROR(IF(B67="","",INDEX(T_ASSET['# OF ITEMS], MATCH(I_ASSET,L_ASSETS,0))-SUMPRODUCT(--(T_ORDERS[ASSET]=I_ASSET),--(T_ORDERS[RENT OUT DATE]&lt;=B67),--(T_ORDERS[RETURN DATE]&gt;=B67),T_ORDERS[QUANTITY])),"")</f>
        <v>#ERROR!</v>
      </c>
    </row>
    <row r="68" ht="15.75" customHeight="1">
      <c r="A68" s="2">
        <v>64.0</v>
      </c>
      <c r="B68" s="63" t="str">
        <f>IF(I_CH_SD+A68&gt;I_CH_ED,"",I_CH_SD+A68)</f>
        <v/>
      </c>
      <c r="C68" s="2" t="str">
        <f>IFERROR(IF(B68="","",INDEX(T_ASSET['# OF ITEMS], MATCH(I_ASSET,L_ASSETS,0))-SUMPRODUCT(--(T_ORDERS[ASSET]=I_ASSET),--(T_ORDERS[RENT OUT DATE]&lt;=B68),--(T_ORDERS[RETURN DATE]&gt;=B68),T_ORDERS[QUANTITY])),"")</f>
        <v>#ERROR!</v>
      </c>
    </row>
    <row r="69" ht="15.75" customHeight="1">
      <c r="A69" s="2">
        <v>65.0</v>
      </c>
      <c r="B69" s="63" t="str">
        <f>IF(I_CH_SD+A69&gt;I_CH_ED,"",I_CH_SD+A69)</f>
        <v/>
      </c>
      <c r="C69" s="2" t="str">
        <f>IFERROR(IF(B69="","",INDEX(T_ASSET['# OF ITEMS], MATCH(I_ASSET,L_ASSETS,0))-SUMPRODUCT(--(T_ORDERS[ASSET]=I_ASSET),--(T_ORDERS[RENT OUT DATE]&lt;=B69),--(T_ORDERS[RETURN DATE]&gt;=B69),T_ORDERS[QUANTITY])),"")</f>
        <v>#ERROR!</v>
      </c>
    </row>
    <row r="70" ht="15.75" customHeight="1">
      <c r="A70" s="2">
        <v>66.0</v>
      </c>
      <c r="B70" s="63" t="str">
        <f>IF(I_CH_SD+A70&gt;I_CH_ED,"",I_CH_SD+A70)</f>
        <v/>
      </c>
      <c r="C70" s="2" t="str">
        <f>IFERROR(IF(B70="","",INDEX(T_ASSET['# OF ITEMS], MATCH(I_ASSET,L_ASSETS,0))-SUMPRODUCT(--(T_ORDERS[ASSET]=I_ASSET),--(T_ORDERS[RENT OUT DATE]&lt;=B70),--(T_ORDERS[RETURN DATE]&gt;=B70),T_ORDERS[QUANTITY])),"")</f>
        <v>#ERROR!</v>
      </c>
    </row>
    <row r="71" ht="15.75" customHeight="1">
      <c r="A71" s="2">
        <v>67.0</v>
      </c>
      <c r="B71" s="63" t="str">
        <f>IF(I_CH_SD+A71&gt;I_CH_ED,"",I_CH_SD+A71)</f>
        <v/>
      </c>
      <c r="C71" s="2" t="str">
        <f>IFERROR(IF(B71="","",INDEX(T_ASSET['# OF ITEMS], MATCH(I_ASSET,L_ASSETS,0))-SUMPRODUCT(--(T_ORDERS[ASSET]=I_ASSET),--(T_ORDERS[RENT OUT DATE]&lt;=B71),--(T_ORDERS[RETURN DATE]&gt;=B71),T_ORDERS[QUANTITY])),"")</f>
        <v>#ERROR!</v>
      </c>
    </row>
    <row r="72" ht="15.75" customHeight="1">
      <c r="A72" s="2">
        <v>68.0</v>
      </c>
      <c r="B72" s="63" t="str">
        <f>IF(I_CH_SD+A72&gt;I_CH_ED,"",I_CH_SD+A72)</f>
        <v/>
      </c>
      <c r="C72" s="2" t="str">
        <f>IFERROR(IF(B72="","",INDEX(T_ASSET['# OF ITEMS], MATCH(I_ASSET,L_ASSETS,0))-SUMPRODUCT(--(T_ORDERS[ASSET]=I_ASSET),--(T_ORDERS[RENT OUT DATE]&lt;=B72),--(T_ORDERS[RETURN DATE]&gt;=B72),T_ORDERS[QUANTITY])),"")</f>
        <v>#ERROR!</v>
      </c>
    </row>
    <row r="73" ht="15.75" customHeight="1">
      <c r="A73" s="2">
        <v>69.0</v>
      </c>
      <c r="B73" s="63" t="str">
        <f>IF(I_CH_SD+A73&gt;I_CH_ED,"",I_CH_SD+A73)</f>
        <v/>
      </c>
      <c r="C73" s="2" t="str">
        <f>IFERROR(IF(B73="","",INDEX(T_ASSET['# OF ITEMS], MATCH(I_ASSET,L_ASSETS,0))-SUMPRODUCT(--(T_ORDERS[ASSET]=I_ASSET),--(T_ORDERS[RENT OUT DATE]&lt;=B73),--(T_ORDERS[RETURN DATE]&gt;=B73),T_ORDERS[QUANTITY])),"")</f>
        <v>#ERROR!</v>
      </c>
    </row>
    <row r="74" ht="15.75" customHeight="1">
      <c r="A74" s="2">
        <v>70.0</v>
      </c>
      <c r="B74" s="63" t="str">
        <f>IF(I_CH_SD+A74&gt;I_CH_ED,"",I_CH_SD+A74)</f>
        <v/>
      </c>
      <c r="C74" s="2" t="str">
        <f>IFERROR(IF(B74="","",INDEX(T_ASSET['# OF ITEMS], MATCH(I_ASSET,L_ASSETS,0))-SUMPRODUCT(--(T_ORDERS[ASSET]=I_ASSET),--(T_ORDERS[RENT OUT DATE]&lt;=B74),--(T_ORDERS[RETURN DATE]&gt;=B74),T_ORDERS[QUANTITY])),"")</f>
        <v>#ERROR!</v>
      </c>
    </row>
    <row r="75" ht="15.75" customHeight="1">
      <c r="A75" s="2">
        <v>71.0</v>
      </c>
      <c r="B75" s="63" t="str">
        <f>IF(I_CH_SD+A75&gt;I_CH_ED,"",I_CH_SD+A75)</f>
        <v/>
      </c>
      <c r="C75" s="2" t="str">
        <f>IFERROR(IF(B75="","",INDEX(T_ASSET['# OF ITEMS], MATCH(I_ASSET,L_ASSETS,0))-SUMPRODUCT(--(T_ORDERS[ASSET]=I_ASSET),--(T_ORDERS[RENT OUT DATE]&lt;=B75),--(T_ORDERS[RETURN DATE]&gt;=B75),T_ORDERS[QUANTITY])),"")</f>
        <v>#ERROR!</v>
      </c>
    </row>
    <row r="76" ht="15.75" customHeight="1">
      <c r="A76" s="2">
        <v>72.0</v>
      </c>
      <c r="B76" s="63" t="str">
        <f>IF(I_CH_SD+A76&gt;I_CH_ED,"",I_CH_SD+A76)</f>
        <v/>
      </c>
      <c r="C76" s="2" t="str">
        <f>IFERROR(IF(B76="","",INDEX(T_ASSET['# OF ITEMS], MATCH(I_ASSET,L_ASSETS,0))-SUMPRODUCT(--(T_ORDERS[ASSET]=I_ASSET),--(T_ORDERS[RENT OUT DATE]&lt;=B76),--(T_ORDERS[RETURN DATE]&gt;=B76),T_ORDERS[QUANTITY])),"")</f>
        <v>#ERROR!</v>
      </c>
    </row>
    <row r="77" ht="15.75" customHeight="1">
      <c r="A77" s="2">
        <v>73.0</v>
      </c>
      <c r="B77" s="63" t="str">
        <f>IF(I_CH_SD+A77&gt;I_CH_ED,"",I_CH_SD+A77)</f>
        <v/>
      </c>
      <c r="C77" s="2" t="str">
        <f>IFERROR(IF(B77="","",INDEX(T_ASSET['# OF ITEMS], MATCH(I_ASSET,L_ASSETS,0))-SUMPRODUCT(--(T_ORDERS[ASSET]=I_ASSET),--(T_ORDERS[RENT OUT DATE]&lt;=B77),--(T_ORDERS[RETURN DATE]&gt;=B77),T_ORDERS[QUANTITY])),"")</f>
        <v>#ERROR!</v>
      </c>
    </row>
    <row r="78" ht="15.75" customHeight="1">
      <c r="A78" s="2">
        <v>74.0</v>
      </c>
      <c r="B78" s="63" t="str">
        <f>IF(I_CH_SD+A78&gt;I_CH_ED,"",I_CH_SD+A78)</f>
        <v/>
      </c>
      <c r="C78" s="2" t="str">
        <f>IFERROR(IF(B78="","",INDEX(T_ASSET['# OF ITEMS], MATCH(I_ASSET,L_ASSETS,0))-SUMPRODUCT(--(T_ORDERS[ASSET]=I_ASSET),--(T_ORDERS[RENT OUT DATE]&lt;=B78),--(T_ORDERS[RETURN DATE]&gt;=B78),T_ORDERS[QUANTITY])),"")</f>
        <v>#ERROR!</v>
      </c>
    </row>
    <row r="79" ht="15.75" customHeight="1">
      <c r="A79" s="2">
        <v>75.0</v>
      </c>
      <c r="B79" s="63" t="str">
        <f>IF(I_CH_SD+A79&gt;I_CH_ED,"",I_CH_SD+A79)</f>
        <v/>
      </c>
      <c r="C79" s="2" t="str">
        <f>IFERROR(IF(B79="","",INDEX(T_ASSET['# OF ITEMS], MATCH(I_ASSET,L_ASSETS,0))-SUMPRODUCT(--(T_ORDERS[ASSET]=I_ASSET),--(T_ORDERS[RENT OUT DATE]&lt;=B79),--(T_ORDERS[RETURN DATE]&gt;=B79),T_ORDERS[QUANTITY])),"")</f>
        <v>#ERROR!</v>
      </c>
    </row>
    <row r="80" ht="15.75" customHeight="1">
      <c r="A80" s="2">
        <v>76.0</v>
      </c>
      <c r="B80" s="63" t="str">
        <f>IF(I_CH_SD+A80&gt;I_CH_ED,"",I_CH_SD+A80)</f>
        <v/>
      </c>
      <c r="C80" s="2" t="str">
        <f>IFERROR(IF(B80="","",INDEX(T_ASSET['# OF ITEMS], MATCH(I_ASSET,L_ASSETS,0))-SUMPRODUCT(--(T_ORDERS[ASSET]=I_ASSET),--(T_ORDERS[RENT OUT DATE]&lt;=B80),--(T_ORDERS[RETURN DATE]&gt;=B80),T_ORDERS[QUANTITY])),"")</f>
        <v>#ERROR!</v>
      </c>
    </row>
    <row r="81" ht="15.75" customHeight="1">
      <c r="A81" s="2">
        <v>77.0</v>
      </c>
      <c r="B81" s="63" t="str">
        <f>IF(I_CH_SD+A81&gt;I_CH_ED,"",I_CH_SD+A81)</f>
        <v/>
      </c>
      <c r="C81" s="2" t="str">
        <f>IFERROR(IF(B81="","",INDEX(T_ASSET['# OF ITEMS], MATCH(I_ASSET,L_ASSETS,0))-SUMPRODUCT(--(T_ORDERS[ASSET]=I_ASSET),--(T_ORDERS[RENT OUT DATE]&lt;=B81),--(T_ORDERS[RETURN DATE]&gt;=B81),T_ORDERS[QUANTITY])),"")</f>
        <v>#ERROR!</v>
      </c>
    </row>
    <row r="82" ht="15.75" customHeight="1">
      <c r="A82" s="2">
        <v>78.0</v>
      </c>
      <c r="B82" s="63" t="str">
        <f>IF(I_CH_SD+A82&gt;I_CH_ED,"",I_CH_SD+A82)</f>
        <v/>
      </c>
      <c r="C82" s="2" t="str">
        <f>IFERROR(IF(B82="","",INDEX(T_ASSET['# OF ITEMS], MATCH(I_ASSET,L_ASSETS,0))-SUMPRODUCT(--(T_ORDERS[ASSET]=I_ASSET),--(T_ORDERS[RENT OUT DATE]&lt;=B82),--(T_ORDERS[RETURN DATE]&gt;=B82),T_ORDERS[QUANTITY])),"")</f>
        <v>#ERROR!</v>
      </c>
    </row>
    <row r="83" ht="15.75" customHeight="1">
      <c r="A83" s="2">
        <v>79.0</v>
      </c>
      <c r="B83" s="63" t="str">
        <f>IF(I_CH_SD+A83&gt;I_CH_ED,"",I_CH_SD+A83)</f>
        <v/>
      </c>
      <c r="C83" s="2" t="str">
        <f>IFERROR(IF(B83="","",INDEX(T_ASSET['# OF ITEMS], MATCH(I_ASSET,L_ASSETS,0))-SUMPRODUCT(--(T_ORDERS[ASSET]=I_ASSET),--(T_ORDERS[RENT OUT DATE]&lt;=B83),--(T_ORDERS[RETURN DATE]&gt;=B83),T_ORDERS[QUANTITY])),"")</f>
        <v>#ERROR!</v>
      </c>
    </row>
    <row r="84" ht="15.75" customHeight="1">
      <c r="A84" s="2">
        <v>80.0</v>
      </c>
      <c r="B84" s="63" t="str">
        <f>IF(I_CH_SD+A84&gt;I_CH_ED,"",I_CH_SD+A84)</f>
        <v/>
      </c>
      <c r="C84" s="2" t="str">
        <f>IFERROR(IF(B84="","",INDEX(T_ASSET['# OF ITEMS], MATCH(I_ASSET,L_ASSETS,0))-SUMPRODUCT(--(T_ORDERS[ASSET]=I_ASSET),--(T_ORDERS[RENT OUT DATE]&lt;=B84),--(T_ORDERS[RETURN DATE]&gt;=B84),T_ORDERS[QUANTITY])),"")</f>
        <v>#ERROR!</v>
      </c>
    </row>
    <row r="85" ht="15.75" customHeight="1">
      <c r="A85" s="2">
        <v>81.0</v>
      </c>
      <c r="B85" s="63" t="str">
        <f>IF(I_CH_SD+A85&gt;I_CH_ED,"",I_CH_SD+A85)</f>
        <v/>
      </c>
      <c r="C85" s="2" t="str">
        <f>IFERROR(IF(B85="","",INDEX(T_ASSET['# OF ITEMS], MATCH(I_ASSET,L_ASSETS,0))-SUMPRODUCT(--(T_ORDERS[ASSET]=I_ASSET),--(T_ORDERS[RENT OUT DATE]&lt;=B85),--(T_ORDERS[RETURN DATE]&gt;=B85),T_ORDERS[QUANTITY])),"")</f>
        <v>#ERROR!</v>
      </c>
    </row>
    <row r="86" ht="15.75" customHeight="1">
      <c r="A86" s="2">
        <v>82.0</v>
      </c>
      <c r="B86" s="63" t="str">
        <f>IF(I_CH_SD+A86&gt;I_CH_ED,"",I_CH_SD+A86)</f>
        <v/>
      </c>
      <c r="C86" s="2" t="str">
        <f>IFERROR(IF(B86="","",INDEX(T_ASSET['# OF ITEMS], MATCH(I_ASSET,L_ASSETS,0))-SUMPRODUCT(--(T_ORDERS[ASSET]=I_ASSET),--(T_ORDERS[RENT OUT DATE]&lt;=B86),--(T_ORDERS[RETURN DATE]&gt;=B86),T_ORDERS[QUANTITY])),"")</f>
        <v>#ERROR!</v>
      </c>
    </row>
    <row r="87" ht="15.75" customHeight="1">
      <c r="A87" s="2">
        <v>83.0</v>
      </c>
      <c r="B87" s="63" t="str">
        <f>IF(I_CH_SD+A87&gt;I_CH_ED,"",I_CH_SD+A87)</f>
        <v/>
      </c>
      <c r="C87" s="2" t="str">
        <f>IFERROR(IF(B87="","",INDEX(T_ASSET['# OF ITEMS], MATCH(I_ASSET,L_ASSETS,0))-SUMPRODUCT(--(T_ORDERS[ASSET]=I_ASSET),--(T_ORDERS[RENT OUT DATE]&lt;=B87),--(T_ORDERS[RETURN DATE]&gt;=B87),T_ORDERS[QUANTITY])),"")</f>
        <v>#ERROR!</v>
      </c>
    </row>
    <row r="88" ht="15.75" customHeight="1">
      <c r="A88" s="2">
        <v>84.0</v>
      </c>
      <c r="B88" s="63" t="str">
        <f>IF(I_CH_SD+A88&gt;I_CH_ED,"",I_CH_SD+A88)</f>
        <v/>
      </c>
      <c r="C88" s="2" t="str">
        <f>IFERROR(IF(B88="","",INDEX(T_ASSET['# OF ITEMS], MATCH(I_ASSET,L_ASSETS,0))-SUMPRODUCT(--(T_ORDERS[ASSET]=I_ASSET),--(T_ORDERS[RENT OUT DATE]&lt;=B88),--(T_ORDERS[RETURN DATE]&gt;=B88),T_ORDERS[QUANTITY])),"")</f>
        <v>#ERROR!</v>
      </c>
    </row>
    <row r="89" ht="15.75" customHeight="1">
      <c r="A89" s="2">
        <v>85.0</v>
      </c>
      <c r="B89" s="63" t="str">
        <f>IF(I_CH_SD+A89&gt;I_CH_ED,"",I_CH_SD+A89)</f>
        <v/>
      </c>
      <c r="C89" s="2" t="str">
        <f>IFERROR(IF(B89="","",INDEX(T_ASSET['# OF ITEMS], MATCH(I_ASSET,L_ASSETS,0))-SUMPRODUCT(--(T_ORDERS[ASSET]=I_ASSET),--(T_ORDERS[RENT OUT DATE]&lt;=B89),--(T_ORDERS[RETURN DATE]&gt;=B89),T_ORDERS[QUANTITY])),"")</f>
        <v>#ERROR!</v>
      </c>
    </row>
    <row r="90" ht="15.75" customHeight="1">
      <c r="A90" s="2">
        <v>86.0</v>
      </c>
      <c r="B90" s="63" t="str">
        <f>IF(I_CH_SD+A90&gt;I_CH_ED,"",I_CH_SD+A90)</f>
        <v/>
      </c>
      <c r="C90" s="2" t="str">
        <f>IFERROR(IF(B90="","",INDEX(T_ASSET['# OF ITEMS], MATCH(I_ASSET,L_ASSETS,0))-SUMPRODUCT(--(T_ORDERS[ASSET]=I_ASSET),--(T_ORDERS[RENT OUT DATE]&lt;=B90),--(T_ORDERS[RETURN DATE]&gt;=B90),T_ORDERS[QUANTITY])),"")</f>
        <v>#ERROR!</v>
      </c>
    </row>
    <row r="91" ht="15.75" customHeight="1">
      <c r="A91" s="2">
        <v>87.0</v>
      </c>
      <c r="B91" s="63" t="str">
        <f>IF(I_CH_SD+A91&gt;I_CH_ED,"",I_CH_SD+A91)</f>
        <v/>
      </c>
      <c r="C91" s="2" t="str">
        <f>IFERROR(IF(B91="","",INDEX(T_ASSET['# OF ITEMS], MATCH(I_ASSET,L_ASSETS,0))-SUMPRODUCT(--(T_ORDERS[ASSET]=I_ASSET),--(T_ORDERS[RENT OUT DATE]&lt;=B91),--(T_ORDERS[RETURN DATE]&gt;=B91),T_ORDERS[QUANTITY])),"")</f>
        <v>#ERROR!</v>
      </c>
    </row>
    <row r="92" ht="15.75" customHeight="1">
      <c r="A92" s="2">
        <v>88.0</v>
      </c>
      <c r="B92" s="63" t="str">
        <f>IF(I_CH_SD+A92&gt;I_CH_ED,"",I_CH_SD+A92)</f>
        <v/>
      </c>
      <c r="C92" s="2" t="str">
        <f>IFERROR(IF(B92="","",INDEX(T_ASSET['# OF ITEMS], MATCH(I_ASSET,L_ASSETS,0))-SUMPRODUCT(--(T_ORDERS[ASSET]=I_ASSET),--(T_ORDERS[RENT OUT DATE]&lt;=B92),--(T_ORDERS[RETURN DATE]&gt;=B92),T_ORDERS[QUANTITY])),"")</f>
        <v>#ERROR!</v>
      </c>
    </row>
    <row r="93" ht="15.75" customHeight="1">
      <c r="A93" s="2">
        <v>89.0</v>
      </c>
      <c r="B93" s="63" t="str">
        <f>IF(I_CH_SD+A93&gt;I_CH_ED,"",I_CH_SD+A93)</f>
        <v/>
      </c>
      <c r="C93" s="2" t="str">
        <f>IFERROR(IF(B93="","",INDEX(T_ASSET['# OF ITEMS], MATCH(I_ASSET,L_ASSETS,0))-SUMPRODUCT(--(T_ORDERS[ASSET]=I_ASSET),--(T_ORDERS[RENT OUT DATE]&lt;=B93),--(T_ORDERS[RETURN DATE]&gt;=B93),T_ORDERS[QUANTITY])),"")</f>
        <v>#ERROR!</v>
      </c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